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Natoinalen Monitoring podzemni" sheetId="1" r:id="rId1"/>
    <sheet name="Sobstven Monitoring podzemni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A1" i="2" l="1"/>
  <c r="A1" i="1" l="1"/>
  <c r="A13" i="1" l="1"/>
  <c r="A11" i="1"/>
  <c r="A6" i="1"/>
</calcChain>
</file>

<file path=xl/sharedStrings.xml><?xml version="1.0" encoding="utf-8"?>
<sst xmlns="http://schemas.openxmlformats.org/spreadsheetml/2006/main" count="181" uniqueCount="90">
  <si>
    <t>Манган (общ), µg/l</t>
  </si>
  <si>
    <t>Желязо (общо), µg/l</t>
  </si>
  <si>
    <t>Нитратни йони, mg/l</t>
  </si>
  <si>
    <t>Хром - общ*, µg/l</t>
  </si>
  <si>
    <t>Ортофосфати PO4, mg/l</t>
  </si>
  <si>
    <t>Амониеви йони, mg/l</t>
  </si>
  <si>
    <t>Сулфатни йони, mg/l</t>
  </si>
  <si>
    <t>Флуориди, mg/l</t>
  </si>
  <si>
    <t>Активна реакция, pH</t>
  </si>
  <si>
    <t>Име на ВТ</t>
  </si>
  <si>
    <t>Име на МП</t>
  </si>
  <si>
    <t>Дата на пробовземане</t>
  </si>
  <si>
    <t>Дата на протокол</t>
  </si>
  <si>
    <t>Стойност</t>
  </si>
  <si>
    <t>Стандарт за качество</t>
  </si>
  <si>
    <t>Базова стойност</t>
  </si>
  <si>
    <t>Порови води в Неогена - Софийска котловина</t>
  </si>
  <si>
    <t>София, Илиенци, ТК 2 "Софарма"</t>
  </si>
  <si>
    <t>Карстово-порови води в Неоген - Сармат Добруджа</t>
  </si>
  <si>
    <t>Генерал Тошево, Сондажен кладенец- ПС Маловец</t>
  </si>
  <si>
    <t>Генерал Тошево, TK-АГРИ.СС-Генерал Тошево</t>
  </si>
  <si>
    <t>Карстови води в Ловеч-Търновския масив</t>
  </si>
  <si>
    <t>Гостиня, Др Гостинка - ВиК Ловеч</t>
  </si>
  <si>
    <t>Порови води в Неоген-Кватернера - р. Нишава</t>
  </si>
  <si>
    <t>Цацаровци, дренаж "Щървляк" ПС</t>
  </si>
  <si>
    <t>Карстови води в Малм-Валанжския басейн</t>
  </si>
  <si>
    <t>Цани Гинчево, Тръбен кладенец</t>
  </si>
  <si>
    <t>Карстови води в Русенската формация</t>
  </si>
  <si>
    <t>Топчии, ШК ПС"Топчии"</t>
  </si>
  <si>
    <t>Побит Камък, ТК "Ердуван Чакъров"</t>
  </si>
  <si>
    <t>Карстови води в Ломско-Плевенския басейн</t>
  </si>
  <si>
    <t>Плевен, КИ ПС"Кайлъка"</t>
  </si>
  <si>
    <t>Плевен, С 46 "Яна"</t>
  </si>
  <si>
    <t>Карстови води в Предбалкана</t>
  </si>
  <si>
    <t>Луковит, ТК - Успех - Луковит</t>
  </si>
  <si>
    <t>Порови води в Кватернера - Островска низина</t>
  </si>
  <si>
    <t>Селановци, С 10хг - ПДНГ - Селановци</t>
  </si>
  <si>
    <t>Порови води в Кватернера - Карабоазка низина</t>
  </si>
  <si>
    <t>Гиген, "ТК9 -ПС " Гиген""</t>
  </si>
  <si>
    <t>Порови води в Кватернера - р. Скът</t>
  </si>
  <si>
    <t>Бяла Слатина, ШК5 ПС "Подем 5"</t>
  </si>
  <si>
    <t>Галиче, ТК 4 - ВиК Враца - Галиче"</t>
  </si>
  <si>
    <t>Порови води в Кватернера - р. Вит</t>
  </si>
  <si>
    <t>Крета, ШК1 ПС"Крета"</t>
  </si>
  <si>
    <t>Собствен мониторинг - разрешително 11520142</t>
  </si>
  <si>
    <t>Порови води в Кватернера - р. Осъм</t>
  </si>
  <si>
    <t>Ловеч, ШК1 ПС "Балкан"</t>
  </si>
  <si>
    <t>Йоглав, Шахтов кладенец 1 - ПС "Умаревци"</t>
  </si>
  <si>
    <t>Собствен мониторинг - разрешително 11530361</t>
  </si>
  <si>
    <t>Порови води в Кватернера - между реките Лом и Искър</t>
  </si>
  <si>
    <t>Еница, Др Еница - Аспарухов вал</t>
  </si>
  <si>
    <t>Търнак, ШК-Козя брада - ВиК Враца - Търнак</t>
  </si>
  <si>
    <t>Кнежа, "СК1-Олива-Кнежа"</t>
  </si>
  <si>
    <t>Порови води в Кватернера - между реките Искър и Вит</t>
  </si>
  <si>
    <t>Писарово, Др Банята - ВиК Плевен</t>
  </si>
  <si>
    <t>Порови води в Кватернера - между реките Вит и Осъм</t>
  </si>
  <si>
    <t>Обнова, дренаж - ПС "Калчева чешма"</t>
  </si>
  <si>
    <t>Каменец, дренаж "Куртовец" ПС"Каменец"</t>
  </si>
  <si>
    <t>Карстови води в Централния Балкан</t>
  </si>
  <si>
    <t>Семерци, КИ "Дюрмелика"-ВиК Търговище</t>
  </si>
  <si>
    <t>Карстови води в Мраморенския масив</t>
  </si>
  <si>
    <t>Мраморен, ТК ПС "Мраморен"</t>
  </si>
  <si>
    <t>Карстови води в Разградската формация</t>
  </si>
  <si>
    <t>Мировци, Каптаж</t>
  </si>
  <si>
    <t>Бележки БДДР</t>
  </si>
  <si>
    <t>Привишението е постоянно.</t>
  </si>
  <si>
    <t>Превишението е еднократно.</t>
  </si>
  <si>
    <t>Превишеинието е постоянно.</t>
  </si>
  <si>
    <t>Превишението е постоянно.</t>
  </si>
  <si>
    <t>Превишението е констатирано и в 
предходни периоди.</t>
  </si>
  <si>
    <t>Превишението на нитратни  и сулфатни йони е еднократно.</t>
  </si>
  <si>
    <t>Превишение по показател нитрати е констатирано и в  предходни периоди.</t>
  </si>
  <si>
    <t>Превишенията са характерни за водата в пункта.</t>
  </si>
  <si>
    <t>Превишението при манган е характерно.</t>
  </si>
  <si>
    <t>Превишението е еднократно  установено.</t>
  </si>
  <si>
    <t>Превишението на нитратни йони е характерно за водата в пункта</t>
  </si>
  <si>
    <t>Превишението на желязо за периода
07.2018-05.2021г. е еднократно. Наднормени концентрации на нитратните йони са характерни за водата в пункта. Еднократни превишение на СК за амониевите йони е наблюдавано и в предходни периоди.</t>
  </si>
  <si>
    <t xml:space="preserve">Превишението е констатирано за втори път през 2021г., в предходните години е било в норма.
</t>
  </si>
  <si>
    <t xml:space="preserve">Превишението е еднократно установено.
</t>
  </si>
  <si>
    <t>Превишението е наблюдавано и в предходни години</t>
  </si>
  <si>
    <t xml:space="preserve">Превишението е наблюдавано и през 01.2021г.
</t>
  </si>
  <si>
    <t xml:space="preserve">Превишението е еднократно установено. През 2019г. е имало еднократно превишение.
</t>
  </si>
  <si>
    <t>Превишението на нитратни йони-еднократно, превишението на ортофосфати е характерно за  водата в пункта.</t>
  </si>
  <si>
    <t>Превишението се наблюдава и в предходни  периоди.</t>
  </si>
  <si>
    <t xml:space="preserve">Превишението е еднократно  установено.
</t>
  </si>
  <si>
    <t>Превишението е констатирано и в предходни периоди</t>
  </si>
  <si>
    <t>Превишението и по двата показателя е еднократ но ускановено.</t>
  </si>
  <si>
    <t xml:space="preserve">Превишенията са характерни за водата в пункта.
</t>
  </si>
  <si>
    <t>Превишението се наблюдава и в предходни периоди.</t>
  </si>
  <si>
    <t xml:space="preserve">Превишението е констатирано и в предходни периоди.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</si>
</sst>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\ &quot;г.&quot;"/>
  </numFmts>
  <fonts count="3" x14ac:knownFonts="1"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3" xfId="0" applyNumberFormat="1" applyFill="1" applyBorder="1" applyAlignment="1">
      <alignment horizontal="left" vertical="top" wrapText="1"/>
    </xf>
    <xf numFmtId="0" fontId="0" fillId="2" borderId="3" xfId="0" applyFill="1" applyBorder="1" applyAlignment="1">
      <alignment horizontal="right" vertical="top" wrapText="1"/>
    </xf>
    <xf numFmtId="49" fontId="0" fillId="2" borderId="2" xfId="0" applyNumberFormat="1" applyFill="1" applyBorder="1" applyAlignment="1">
      <alignment horizontal="left" vertical="top" wrapText="1"/>
    </xf>
    <xf numFmtId="0" fontId="0" fillId="2" borderId="2" xfId="0" applyFill="1" applyBorder="1" applyAlignment="1">
      <alignment horizontal="right" vertical="top" wrapText="1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2" fillId="2" borderId="9" xfId="0" applyFont="1" applyFill="1" applyBorder="1" applyAlignment="1">
      <alignment vertical="top" wrapText="1"/>
    </xf>
    <xf numFmtId="0" fontId="0" fillId="0" borderId="9" xfId="0" applyBorder="1" applyAlignment="1">
      <alignment wrapText="1"/>
    </xf>
    <xf numFmtId="49" fontId="0" fillId="2" borderId="6" xfId="0" applyNumberFormat="1" applyFill="1" applyBorder="1" applyAlignment="1">
      <alignment vertical="top" wrapText="1"/>
    </xf>
    <xf numFmtId="49" fontId="0" fillId="2" borderId="9" xfId="0" applyNumberFormat="1" applyFill="1" applyBorder="1" applyAlignment="1">
      <alignment vertical="top" wrapText="1"/>
    </xf>
    <xf numFmtId="49" fontId="0" fillId="2" borderId="7" xfId="0" applyNumberFormat="1" applyFill="1" applyBorder="1" applyAlignment="1">
      <alignment horizontal="left" vertical="top" wrapText="1"/>
    </xf>
    <xf numFmtId="49" fontId="0" fillId="2" borderId="8" xfId="0" applyNumberFormat="1" applyFill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49" fontId="0" fillId="2" borderId="6" xfId="0" applyNumberFormat="1" applyFill="1" applyBorder="1" applyAlignment="1">
      <alignment horizontal="left" vertical="top" wrapText="1"/>
    </xf>
    <xf numFmtId="49" fontId="0" fillId="2" borderId="7" xfId="0" applyNumberFormat="1" applyFill="1" applyBorder="1" applyAlignment="1">
      <alignment vertical="top" wrapText="1"/>
    </xf>
    <xf numFmtId="49" fontId="0" fillId="2" borderId="5" xfId="0" applyNumberFormat="1" applyFill="1" applyBorder="1" applyAlignment="1">
      <alignment vertical="top" wrapText="1"/>
    </xf>
    <xf numFmtId="0" fontId="0" fillId="2" borderId="2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164" fontId="0" fillId="2" borderId="3" xfId="0" applyNumberFormat="1" applyFill="1" applyBorder="1" applyAlignment="1">
      <alignment horizontal="left" vertical="top" wrapText="1"/>
    </xf>
    <xf numFmtId="164" fontId="0" fillId="2" borderId="4" xfId="0" applyNumberFormat="1" applyFill="1" applyBorder="1" applyAlignment="1">
      <alignment horizontal="left" vertical="top" wrapText="1"/>
    </xf>
    <xf numFmtId="49" fontId="0" fillId="2" borderId="3" xfId="0" applyNumberFormat="1" applyFill="1" applyBorder="1" applyAlignment="1">
      <alignment horizontal="center" vertical="top" wrapText="1"/>
    </xf>
    <xf numFmtId="49" fontId="0" fillId="2" borderId="3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left" wrapText="1"/>
    </xf>
    <xf numFmtId="49" fontId="0" fillId="2" borderId="6" xfId="0" applyNumberForma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49" fontId="0" fillId="2" borderId="6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top" wrapText="1"/>
    </xf>
    <xf numFmtId="49" fontId="0" fillId="2" borderId="5" xfId="0" applyNumberForma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49" fontId="0" fillId="0" borderId="9" xfId="0" applyNumberFormat="1" applyFill="1" applyBorder="1" applyAlignment="1">
      <alignment vertical="top" wrapText="1"/>
    </xf>
    <xf numFmtId="49" fontId="0" fillId="0" borderId="9" xfId="0" applyNumberFormat="1" applyFill="1" applyBorder="1" applyAlignment="1">
      <alignment horizontal="left" vertical="top" wrapText="1"/>
    </xf>
    <xf numFmtId="164" fontId="0" fillId="0" borderId="9" xfId="0" applyNumberFormat="1" applyFill="1" applyBorder="1" applyAlignment="1">
      <alignment horizontal="left" vertical="top" wrapText="1"/>
    </xf>
    <xf numFmtId="0" fontId="0" fillId="0" borderId="9" xfId="0" applyFill="1" applyBorder="1" applyAlignment="1">
      <alignment horizontal="right"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3" xfId="0" applyNumberFormat="1" applyFill="1" applyBorder="1" applyAlignment="1">
      <alignment horizontal="left" vertical="top" wrapText="1"/>
    </xf>
    <xf numFmtId="164" fontId="0" fillId="0" borderId="3" xfId="0" applyNumberFormat="1" applyFill="1" applyBorder="1" applyAlignment="1">
      <alignment horizontal="left" vertical="top" wrapText="1"/>
    </xf>
    <xf numFmtId="0" fontId="0" fillId="0" borderId="9" xfId="0" applyFill="1" applyBorder="1"/>
    <xf numFmtId="0" fontId="0" fillId="0" borderId="3" xfId="0" applyFill="1" applyBorder="1" applyAlignment="1">
      <alignment horizontal="right" vertical="top" wrapText="1"/>
    </xf>
    <xf numFmtId="49" fontId="0" fillId="0" borderId="6" xfId="0" applyNumberFormat="1" applyFill="1" applyBorder="1" applyAlignment="1">
      <alignment vertical="top" wrapText="1"/>
    </xf>
    <xf numFmtId="0" fontId="0" fillId="0" borderId="2" xfId="0" applyFill="1" applyBorder="1" applyAlignment="1">
      <alignment horizontal="right" vertical="top" wrapText="1"/>
    </xf>
    <xf numFmtId="0" fontId="0" fillId="0" borderId="0" xfId="0" applyFill="1"/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49" fontId="0" fillId="0" borderId="4" xfId="0" applyNumberFormat="1" applyFill="1" applyBorder="1" applyAlignment="1">
      <alignment horizontal="left"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top" wrapText="1"/>
    </xf>
    <xf numFmtId="49" fontId="0" fillId="2" borderId="4" xfId="0" applyNumberFormat="1" applyFill="1" applyBorder="1" applyAlignment="1">
      <alignment horizontal="center" vertical="top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left" vertical="top" wrapText="1"/>
    </xf>
    <xf numFmtId="49" fontId="0" fillId="2" borderId="8" xfId="0" applyNumberFormat="1" applyFill="1" applyBorder="1" applyAlignment="1">
      <alignment horizontal="left" vertical="top" wrapText="1"/>
    </xf>
    <xf numFmtId="49" fontId="1" fillId="2" borderId="1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AboveChemicalValuesByGWWaterbodyStation%20(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Превишени стойности на вещества за подземни водни тела и мониторингов пункт 01.05.2021 г. - 31.05.2021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topLeftCell="L1" workbookViewId="0">
      <selection activeCell="B7" sqref="B7"/>
    </sheetView>
  </sheetViews>
  <sheetFormatPr defaultRowHeight="12.75" x14ac:dyDescent="0.2"/>
  <cols>
    <col min="1" max="1" width="37.7109375" customWidth="1"/>
    <col min="2" max="2" width="44.42578125" customWidth="1"/>
    <col min="3" max="3" width="12.85546875" style="18" customWidth="1"/>
    <col min="4" max="4" width="12.28515625" style="18" customWidth="1"/>
    <col min="5" max="5" width="9.5703125" customWidth="1"/>
    <col min="6" max="6" width="10.85546875" customWidth="1"/>
    <col min="7" max="7" width="9.42578125" customWidth="1"/>
    <col min="8" max="8" width="8.42578125" customWidth="1"/>
    <col min="9" max="9" width="10.85546875" customWidth="1"/>
    <col min="10" max="10" width="8.85546875" customWidth="1"/>
    <col min="11" max="11" width="8.7109375" customWidth="1"/>
    <col min="12" max="12" width="10.7109375" customWidth="1"/>
    <col min="13" max="13" width="9.28515625" customWidth="1"/>
    <col min="14" max="14" width="8.85546875" customWidth="1"/>
    <col min="15" max="15" width="11" customWidth="1"/>
    <col min="16" max="17" width="9.140625" customWidth="1"/>
    <col min="18" max="18" width="10.85546875" customWidth="1"/>
    <col min="19" max="19" width="9.42578125" customWidth="1"/>
    <col min="20" max="20" width="8.140625" customWidth="1"/>
    <col min="21" max="21" width="9.28515625" customWidth="1"/>
    <col min="22" max="22" width="8.85546875" customWidth="1"/>
    <col min="23" max="23" width="8.42578125" customWidth="1"/>
    <col min="24" max="24" width="10.85546875" customWidth="1"/>
    <col min="25" max="25" width="8.85546875" customWidth="1"/>
    <col min="26" max="26" width="8.7109375" customWidth="1"/>
    <col min="27" max="27" width="10.85546875" customWidth="1"/>
    <col min="28" max="28" width="8.85546875" customWidth="1"/>
    <col min="29" max="29" width="9.140625" customWidth="1"/>
    <col min="30" max="30" width="8.7109375" customWidth="1"/>
    <col min="31" max="31" width="8.5703125" customWidth="1"/>
    <col min="32" max="32" width="43.5703125" customWidth="1"/>
  </cols>
  <sheetData>
    <row r="1" spans="1:32" ht="21" customHeight="1" x14ac:dyDescent="0.2">
      <c r="A1" s="53" t="str">
        <f>[1]Sheet1!$A$1</f>
        <v>Превишени стойности на вещества за подземни водни тела и мониторингов пункт 01.05.2021 г. - 31.05.2021 г.</v>
      </c>
      <c r="B1" s="53"/>
      <c r="C1" s="53"/>
      <c r="D1" s="53"/>
      <c r="E1" s="53"/>
      <c r="F1" s="53"/>
    </row>
    <row r="2" spans="1:32" ht="21.75" customHeight="1" x14ac:dyDescent="0.2">
      <c r="A2" s="1"/>
      <c r="B2" s="1"/>
      <c r="C2" s="1"/>
      <c r="D2" s="1"/>
      <c r="E2" s="47" t="s">
        <v>0</v>
      </c>
      <c r="F2" s="48"/>
      <c r="G2" s="49"/>
      <c r="H2" s="47" t="s">
        <v>1</v>
      </c>
      <c r="I2" s="48"/>
      <c r="J2" s="49"/>
      <c r="K2" s="47" t="s">
        <v>2</v>
      </c>
      <c r="L2" s="48"/>
      <c r="M2" s="49"/>
      <c r="N2" s="47" t="s">
        <v>3</v>
      </c>
      <c r="O2" s="48"/>
      <c r="P2" s="49"/>
      <c r="Q2" s="47" t="s">
        <v>4</v>
      </c>
      <c r="R2" s="48"/>
      <c r="S2" s="49"/>
      <c r="T2" s="47" t="s">
        <v>5</v>
      </c>
      <c r="U2" s="48"/>
      <c r="V2" s="49"/>
      <c r="W2" s="47" t="s">
        <v>6</v>
      </c>
      <c r="X2" s="48"/>
      <c r="Y2" s="49"/>
      <c r="Z2" s="47" t="s">
        <v>7</v>
      </c>
      <c r="AA2" s="48"/>
      <c r="AB2" s="49"/>
      <c r="AC2" s="47" t="s">
        <v>8</v>
      </c>
      <c r="AD2" s="48"/>
      <c r="AE2" s="48"/>
      <c r="AF2" s="5"/>
    </row>
    <row r="3" spans="1:32" ht="36" customHeight="1" x14ac:dyDescent="0.2">
      <c r="A3" s="22" t="s">
        <v>9</v>
      </c>
      <c r="B3" s="22" t="s">
        <v>10</v>
      </c>
      <c r="C3" s="21" t="s">
        <v>11</v>
      </c>
      <c r="D3" s="21" t="s">
        <v>12</v>
      </c>
      <c r="E3" s="1" t="s">
        <v>13</v>
      </c>
      <c r="F3" s="1" t="s">
        <v>14</v>
      </c>
      <c r="G3" s="1" t="s">
        <v>15</v>
      </c>
      <c r="H3" s="1" t="s">
        <v>13</v>
      </c>
      <c r="I3" s="1" t="s">
        <v>14</v>
      </c>
      <c r="J3" s="1" t="s">
        <v>15</v>
      </c>
      <c r="K3" s="1" t="s">
        <v>13</v>
      </c>
      <c r="L3" s="1" t="s">
        <v>14</v>
      </c>
      <c r="M3" s="1" t="s">
        <v>15</v>
      </c>
      <c r="N3" s="1" t="s">
        <v>13</v>
      </c>
      <c r="O3" s="1" t="s">
        <v>14</v>
      </c>
      <c r="P3" s="1" t="s">
        <v>15</v>
      </c>
      <c r="Q3" s="1" t="s">
        <v>13</v>
      </c>
      <c r="R3" s="1" t="s">
        <v>14</v>
      </c>
      <c r="S3" s="1" t="s">
        <v>15</v>
      </c>
      <c r="T3" s="1" t="s">
        <v>13</v>
      </c>
      <c r="U3" s="1" t="s">
        <v>14</v>
      </c>
      <c r="V3" s="1" t="s">
        <v>15</v>
      </c>
      <c r="W3" s="1" t="s">
        <v>13</v>
      </c>
      <c r="X3" s="1" t="s">
        <v>14</v>
      </c>
      <c r="Y3" s="1" t="s">
        <v>15</v>
      </c>
      <c r="Z3" s="1" t="s">
        <v>13</v>
      </c>
      <c r="AA3" s="1" t="s">
        <v>14</v>
      </c>
      <c r="AB3" s="1" t="s">
        <v>15</v>
      </c>
      <c r="AC3" s="1" t="s">
        <v>13</v>
      </c>
      <c r="AD3" s="1" t="s">
        <v>14</v>
      </c>
      <c r="AE3" s="3" t="s">
        <v>15</v>
      </c>
      <c r="AF3" s="6" t="s">
        <v>64</v>
      </c>
    </row>
    <row r="4" spans="1:32" ht="27" customHeight="1" x14ac:dyDescent="0.2">
      <c r="A4" s="1" t="s">
        <v>16</v>
      </c>
      <c r="B4" s="1" t="s">
        <v>17</v>
      </c>
      <c r="C4" s="19">
        <v>44299</v>
      </c>
      <c r="D4" s="19">
        <v>44329</v>
      </c>
      <c r="E4" s="2">
        <v>271</v>
      </c>
      <c r="F4" s="2">
        <v>50</v>
      </c>
      <c r="G4" s="2">
        <v>169.5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4"/>
      <c r="AF4" s="7" t="s">
        <v>69</v>
      </c>
    </row>
    <row r="5" spans="1:32" ht="27" customHeight="1" x14ac:dyDescent="0.2">
      <c r="A5" s="9" t="s">
        <v>18</v>
      </c>
      <c r="B5" s="1" t="s">
        <v>19</v>
      </c>
      <c r="C5" s="19">
        <v>44292</v>
      </c>
      <c r="D5" s="19">
        <v>44328</v>
      </c>
      <c r="E5" s="2"/>
      <c r="F5" s="2"/>
      <c r="G5" s="2"/>
      <c r="H5" s="2">
        <v>214</v>
      </c>
      <c r="I5" s="2">
        <v>200</v>
      </c>
      <c r="J5" s="2">
        <v>25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4"/>
      <c r="AF5" s="25" t="s">
        <v>77</v>
      </c>
    </row>
    <row r="6" spans="1:32" ht="24.75" customHeight="1" x14ac:dyDescent="0.2">
      <c r="A6" s="10" t="str">
        <f t="shared" ref="A6" si="0">A5</f>
        <v>Карстово-порови води в Неоген - Сармат Добруджа</v>
      </c>
      <c r="B6" s="1" t="s">
        <v>20</v>
      </c>
      <c r="C6" s="19">
        <v>44292</v>
      </c>
      <c r="D6" s="19">
        <v>44328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>
        <v>0.63</v>
      </c>
      <c r="R6" s="2">
        <v>0.5</v>
      </c>
      <c r="S6" s="2">
        <v>0.11650000000000001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4"/>
      <c r="AF6" s="42" t="s">
        <v>78</v>
      </c>
    </row>
    <row r="7" spans="1:32" ht="26.25" customHeight="1" x14ac:dyDescent="0.2">
      <c r="A7" s="11" t="s">
        <v>21</v>
      </c>
      <c r="B7" s="1" t="s">
        <v>22</v>
      </c>
      <c r="C7" s="19">
        <v>44217</v>
      </c>
      <c r="D7" s="19">
        <v>44328</v>
      </c>
      <c r="E7" s="2"/>
      <c r="F7" s="2"/>
      <c r="G7" s="2"/>
      <c r="H7" s="2"/>
      <c r="I7" s="2"/>
      <c r="J7" s="2"/>
      <c r="K7" s="2">
        <v>88.7</v>
      </c>
      <c r="L7" s="2">
        <v>50</v>
      </c>
      <c r="M7" s="2">
        <v>29.9087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4"/>
      <c r="AF7" s="42" t="s">
        <v>79</v>
      </c>
    </row>
    <row r="8" spans="1:32" ht="27" customHeight="1" x14ac:dyDescent="0.2">
      <c r="A8" s="1" t="s">
        <v>23</v>
      </c>
      <c r="B8" s="1" t="s">
        <v>24</v>
      </c>
      <c r="C8" s="19">
        <v>44308</v>
      </c>
      <c r="D8" s="19">
        <v>44329</v>
      </c>
      <c r="E8" s="2"/>
      <c r="F8" s="2"/>
      <c r="G8" s="2"/>
      <c r="H8" s="2">
        <v>207</v>
      </c>
      <c r="I8" s="2">
        <v>200</v>
      </c>
      <c r="J8" s="2">
        <v>180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4"/>
      <c r="AF8" s="44" t="s">
        <v>80</v>
      </c>
    </row>
    <row r="9" spans="1:32" ht="27.75" customHeight="1" x14ac:dyDescent="0.2">
      <c r="A9" s="14" t="s">
        <v>25</v>
      </c>
      <c r="B9" s="1" t="s">
        <v>26</v>
      </c>
      <c r="C9" s="19">
        <v>44306</v>
      </c>
      <c r="D9" s="19">
        <v>44337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v>0.57999999999999996</v>
      </c>
      <c r="U9" s="2">
        <v>0.5</v>
      </c>
      <c r="V9" s="2">
        <v>0.61040000000000005</v>
      </c>
      <c r="W9" s="2"/>
      <c r="X9" s="2"/>
      <c r="Y9" s="2"/>
      <c r="Z9" s="2"/>
      <c r="AA9" s="2"/>
      <c r="AB9" s="2"/>
      <c r="AC9" s="2"/>
      <c r="AD9" s="2"/>
      <c r="AE9" s="4"/>
      <c r="AF9" s="44" t="s">
        <v>81</v>
      </c>
    </row>
    <row r="10" spans="1:32" ht="27" customHeight="1" x14ac:dyDescent="0.2">
      <c r="A10" s="9" t="s">
        <v>27</v>
      </c>
      <c r="B10" s="1" t="s">
        <v>28</v>
      </c>
      <c r="C10" s="19">
        <v>44329</v>
      </c>
      <c r="D10" s="19">
        <v>44337</v>
      </c>
      <c r="E10" s="2"/>
      <c r="F10" s="2"/>
      <c r="G10" s="2"/>
      <c r="H10" s="2"/>
      <c r="I10" s="2"/>
      <c r="J10" s="2"/>
      <c r="K10" s="2">
        <v>51.6</v>
      </c>
      <c r="L10" s="2">
        <v>50</v>
      </c>
      <c r="M10" s="2">
        <v>29.217500000000001</v>
      </c>
      <c r="N10" s="2"/>
      <c r="O10" s="2"/>
      <c r="P10" s="2"/>
      <c r="Q10" s="2">
        <v>0.95299999999999996</v>
      </c>
      <c r="R10" s="2">
        <v>0.5</v>
      </c>
      <c r="S10" s="2">
        <v>0.56169999999999998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4"/>
      <c r="AF10" s="44" t="s">
        <v>82</v>
      </c>
    </row>
    <row r="11" spans="1:32" ht="27" customHeight="1" x14ac:dyDescent="0.2">
      <c r="A11" s="10" t="str">
        <f t="shared" ref="A11" si="1">A10</f>
        <v>Карстови води в Русенската формация</v>
      </c>
      <c r="B11" s="1" t="s">
        <v>29</v>
      </c>
      <c r="C11" s="19">
        <v>44329</v>
      </c>
      <c r="D11" s="19">
        <v>44337</v>
      </c>
      <c r="E11" s="2"/>
      <c r="F11" s="2"/>
      <c r="G11" s="2"/>
      <c r="H11" s="2"/>
      <c r="I11" s="2"/>
      <c r="J11" s="2"/>
      <c r="K11" s="2">
        <v>57.6</v>
      </c>
      <c r="L11" s="2">
        <v>50</v>
      </c>
      <c r="M11" s="2">
        <v>29.217500000000001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4"/>
      <c r="AF11" s="42" t="s">
        <v>83</v>
      </c>
    </row>
    <row r="12" spans="1:32" ht="24.75" customHeight="1" x14ac:dyDescent="0.2">
      <c r="A12" s="15" t="s">
        <v>30</v>
      </c>
      <c r="B12" s="14" t="s">
        <v>31</v>
      </c>
      <c r="C12" s="19">
        <v>44224</v>
      </c>
      <c r="D12" s="19">
        <v>44328</v>
      </c>
      <c r="E12" s="2">
        <v>70.099999999999994</v>
      </c>
      <c r="F12" s="2">
        <v>50</v>
      </c>
      <c r="G12" s="2">
        <v>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4"/>
      <c r="AF12" s="42" t="s">
        <v>84</v>
      </c>
    </row>
    <row r="13" spans="1:32" ht="26.25" customHeight="1" x14ac:dyDescent="0.2">
      <c r="A13" s="10" t="str">
        <f t="shared" ref="A13" si="2">A12</f>
        <v>Карстови води в Ломско-Плевенския басейн</v>
      </c>
      <c r="B13" s="1" t="s">
        <v>32</v>
      </c>
      <c r="C13" s="19">
        <v>44224</v>
      </c>
      <c r="D13" s="19">
        <v>44328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>
        <v>346</v>
      </c>
      <c r="X13" s="2">
        <v>250</v>
      </c>
      <c r="Y13" s="2">
        <v>36.950000000000003</v>
      </c>
      <c r="Z13" s="2"/>
      <c r="AA13" s="2"/>
      <c r="AB13" s="2"/>
      <c r="AC13" s="2"/>
      <c r="AD13" s="2"/>
      <c r="AE13" s="4"/>
      <c r="AF13" s="42" t="s">
        <v>84</v>
      </c>
    </row>
    <row r="14" spans="1:32" ht="22.5" customHeight="1" x14ac:dyDescent="0.2">
      <c r="A14" s="15" t="s">
        <v>33</v>
      </c>
      <c r="B14" s="1" t="s">
        <v>34</v>
      </c>
      <c r="C14" s="19">
        <v>44305</v>
      </c>
      <c r="D14" s="19">
        <v>44334</v>
      </c>
      <c r="E14" s="2"/>
      <c r="F14" s="2"/>
      <c r="G14" s="2"/>
      <c r="H14" s="2"/>
      <c r="I14" s="2"/>
      <c r="J14" s="2"/>
      <c r="K14" s="2">
        <v>51</v>
      </c>
      <c r="L14" s="2">
        <v>50</v>
      </c>
      <c r="M14" s="2">
        <v>7.4859999999999998</v>
      </c>
      <c r="N14" s="2"/>
      <c r="O14" s="2"/>
      <c r="P14" s="2"/>
      <c r="Q14" s="2"/>
      <c r="R14" s="2"/>
      <c r="S14" s="2"/>
      <c r="T14" s="2"/>
      <c r="U14" s="2"/>
      <c r="V14" s="2"/>
      <c r="W14" s="2">
        <v>354</v>
      </c>
      <c r="X14" s="2">
        <v>250</v>
      </c>
      <c r="Y14" s="2">
        <v>37.949100000000001</v>
      </c>
      <c r="Z14" s="2"/>
      <c r="AA14" s="2"/>
      <c r="AB14" s="2"/>
      <c r="AC14" s="2"/>
      <c r="AD14" s="2"/>
      <c r="AE14" s="4"/>
      <c r="AF14" s="8" t="s">
        <v>70</v>
      </c>
    </row>
    <row r="15" spans="1:32" ht="27" customHeight="1" x14ac:dyDescent="0.2">
      <c r="A15" s="12" t="s">
        <v>35</v>
      </c>
      <c r="B15" s="1" t="s">
        <v>36</v>
      </c>
      <c r="C15" s="19">
        <v>44335</v>
      </c>
      <c r="D15" s="19">
        <v>44341</v>
      </c>
      <c r="E15" s="2"/>
      <c r="F15" s="2"/>
      <c r="G15" s="2"/>
      <c r="H15" s="2"/>
      <c r="I15" s="2"/>
      <c r="J15" s="2"/>
      <c r="K15" s="2">
        <v>51.3</v>
      </c>
      <c r="L15" s="2">
        <v>50</v>
      </c>
      <c r="M15" s="2">
        <v>17.48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4"/>
      <c r="AF15" s="13" t="s">
        <v>71</v>
      </c>
    </row>
    <row r="16" spans="1:32" ht="24" customHeight="1" x14ac:dyDescent="0.2">
      <c r="A16" s="9" t="s">
        <v>37</v>
      </c>
      <c r="B16" s="9" t="s">
        <v>38</v>
      </c>
      <c r="C16" s="19">
        <v>44294</v>
      </c>
      <c r="D16" s="19">
        <v>44334</v>
      </c>
      <c r="E16" s="2"/>
      <c r="F16" s="2"/>
      <c r="G16" s="2"/>
      <c r="H16" s="2"/>
      <c r="I16" s="2"/>
      <c r="J16" s="2"/>
      <c r="K16" s="2">
        <v>226</v>
      </c>
      <c r="L16" s="2">
        <v>50</v>
      </c>
      <c r="M16" s="2">
        <v>7.9962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4"/>
      <c r="AF16" s="8" t="s">
        <v>72</v>
      </c>
    </row>
    <row r="17" spans="1:32" ht="24.75" customHeight="1" x14ac:dyDescent="0.2">
      <c r="A17" s="16" t="s">
        <v>37</v>
      </c>
      <c r="B17" s="9" t="s">
        <v>38</v>
      </c>
      <c r="C17" s="20">
        <v>44210</v>
      </c>
      <c r="D17" s="19">
        <v>44328</v>
      </c>
      <c r="E17" s="2"/>
      <c r="F17" s="2"/>
      <c r="G17" s="2"/>
      <c r="H17" s="2"/>
      <c r="I17" s="2"/>
      <c r="J17" s="2"/>
      <c r="K17" s="2">
        <v>224.4</v>
      </c>
      <c r="L17" s="2">
        <v>50</v>
      </c>
      <c r="M17" s="2">
        <v>7.9962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4"/>
      <c r="AF17" s="5" t="s">
        <v>65</v>
      </c>
    </row>
    <row r="18" spans="1:32" ht="20.25" customHeight="1" x14ac:dyDescent="0.2">
      <c r="A18" s="9" t="s">
        <v>39</v>
      </c>
      <c r="B18" s="1" t="s">
        <v>40</v>
      </c>
      <c r="C18" s="19">
        <v>44334</v>
      </c>
      <c r="D18" s="19">
        <v>44341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>
        <v>1.59</v>
      </c>
      <c r="AA18" s="2">
        <v>1.5</v>
      </c>
      <c r="AB18" s="2"/>
      <c r="AC18" s="2"/>
      <c r="AD18" s="2"/>
      <c r="AE18" s="4"/>
      <c r="AF18" s="5" t="s">
        <v>66</v>
      </c>
    </row>
    <row r="19" spans="1:32" ht="21" customHeight="1" x14ac:dyDescent="0.2">
      <c r="A19" s="9" t="s">
        <v>39</v>
      </c>
      <c r="B19" s="1" t="s">
        <v>41</v>
      </c>
      <c r="C19" s="19">
        <v>44334</v>
      </c>
      <c r="D19" s="19">
        <v>44341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1.59</v>
      </c>
      <c r="AA19" s="2">
        <v>1.5</v>
      </c>
      <c r="AB19" s="2"/>
      <c r="AC19" s="2"/>
      <c r="AD19" s="2"/>
      <c r="AE19" s="4"/>
      <c r="AF19" s="5" t="s">
        <v>66</v>
      </c>
    </row>
    <row r="20" spans="1:32" ht="24.75" customHeight="1" x14ac:dyDescent="0.2">
      <c r="A20" s="9" t="s">
        <v>42</v>
      </c>
      <c r="B20" s="1" t="s">
        <v>43</v>
      </c>
      <c r="C20" s="19">
        <v>44294</v>
      </c>
      <c r="D20" s="19">
        <v>44334</v>
      </c>
      <c r="E20" s="2">
        <v>224</v>
      </c>
      <c r="F20" s="2">
        <v>50</v>
      </c>
      <c r="G20" s="2">
        <v>6.2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4"/>
      <c r="AF20" s="8" t="s">
        <v>73</v>
      </c>
    </row>
    <row r="21" spans="1:32" s="41" customFormat="1" ht="28.5" customHeight="1" x14ac:dyDescent="0.2">
      <c r="A21" s="39" t="s">
        <v>42</v>
      </c>
      <c r="B21" s="35" t="s">
        <v>44</v>
      </c>
      <c r="C21" s="36">
        <v>44327</v>
      </c>
      <c r="D21" s="36">
        <v>44329</v>
      </c>
      <c r="E21" s="38">
        <v>434.2</v>
      </c>
      <c r="F21" s="38">
        <v>50</v>
      </c>
      <c r="G21" s="38">
        <v>6.2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40"/>
      <c r="AF21" s="45" t="s">
        <v>85</v>
      </c>
    </row>
    <row r="22" spans="1:32" ht="26.25" customHeight="1" x14ac:dyDescent="0.2">
      <c r="A22" s="15" t="s">
        <v>45</v>
      </c>
      <c r="B22" s="1" t="s">
        <v>46</v>
      </c>
      <c r="C22" s="19">
        <v>44217</v>
      </c>
      <c r="D22" s="19">
        <v>44328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>
        <v>9.6999999999999993</v>
      </c>
      <c r="AD22" s="2">
        <v>9.5</v>
      </c>
      <c r="AE22" s="4"/>
      <c r="AF22" s="42" t="s">
        <v>74</v>
      </c>
    </row>
    <row r="23" spans="1:32" ht="21" customHeight="1" x14ac:dyDescent="0.2">
      <c r="A23" s="15" t="s">
        <v>45</v>
      </c>
      <c r="B23" s="14" t="s">
        <v>47</v>
      </c>
      <c r="C23" s="19">
        <v>44217</v>
      </c>
      <c r="D23" s="19">
        <v>44328</v>
      </c>
      <c r="E23" s="2"/>
      <c r="F23" s="2"/>
      <c r="G23" s="2"/>
      <c r="H23" s="2"/>
      <c r="I23" s="2"/>
      <c r="J23" s="2"/>
      <c r="K23" s="2">
        <v>55.4</v>
      </c>
      <c r="L23" s="2">
        <v>50</v>
      </c>
      <c r="M23" s="2">
        <v>4.8559999999999999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4"/>
      <c r="AF23" s="5" t="s">
        <v>67</v>
      </c>
    </row>
    <row r="24" spans="1:32" s="41" customFormat="1" ht="20.25" customHeight="1" x14ac:dyDescent="0.2">
      <c r="A24" s="34" t="s">
        <v>45</v>
      </c>
      <c r="B24" s="35" t="s">
        <v>48</v>
      </c>
      <c r="C24" s="36">
        <v>44313</v>
      </c>
      <c r="D24" s="36">
        <v>44321</v>
      </c>
      <c r="E24" s="38"/>
      <c r="F24" s="38"/>
      <c r="G24" s="38"/>
      <c r="H24" s="38"/>
      <c r="I24" s="38"/>
      <c r="J24" s="38"/>
      <c r="K24" s="38">
        <v>123</v>
      </c>
      <c r="L24" s="38">
        <v>50</v>
      </c>
      <c r="M24" s="38">
        <v>4.8559999999999999</v>
      </c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40"/>
      <c r="AF24" s="37" t="s">
        <v>68</v>
      </c>
    </row>
    <row r="25" spans="1:32" ht="26.25" customHeight="1" x14ac:dyDescent="0.2">
      <c r="A25" s="15" t="s">
        <v>49</v>
      </c>
      <c r="B25" s="1" t="s">
        <v>50</v>
      </c>
      <c r="C25" s="19">
        <v>44207</v>
      </c>
      <c r="D25" s="19">
        <v>44328</v>
      </c>
      <c r="E25" s="2"/>
      <c r="F25" s="2"/>
      <c r="G25" s="2"/>
      <c r="H25" s="2">
        <v>328</v>
      </c>
      <c r="I25" s="2">
        <v>200</v>
      </c>
      <c r="J25" s="2">
        <v>24.5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4"/>
      <c r="AF25" s="8" t="s">
        <v>74</v>
      </c>
    </row>
    <row r="26" spans="1:32" ht="24.75" customHeight="1" x14ac:dyDescent="0.2">
      <c r="A26" s="15" t="s">
        <v>49</v>
      </c>
      <c r="B26" s="1" t="s">
        <v>51</v>
      </c>
      <c r="C26" s="19">
        <v>44334</v>
      </c>
      <c r="D26" s="19">
        <v>44341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1.54</v>
      </c>
      <c r="AA26" s="2">
        <v>1.5</v>
      </c>
      <c r="AB26" s="2"/>
      <c r="AC26" s="2"/>
      <c r="AD26" s="2"/>
      <c r="AE26" s="4"/>
      <c r="AF26" s="42" t="s">
        <v>86</v>
      </c>
    </row>
    <row r="27" spans="1:32" ht="27.75" customHeight="1" x14ac:dyDescent="0.2">
      <c r="A27" s="15" t="s">
        <v>49</v>
      </c>
      <c r="B27" s="51" t="s">
        <v>52</v>
      </c>
      <c r="C27" s="19">
        <v>44291</v>
      </c>
      <c r="D27" s="19">
        <v>44334</v>
      </c>
      <c r="E27" s="2"/>
      <c r="F27" s="2"/>
      <c r="G27" s="2"/>
      <c r="H27" s="2"/>
      <c r="I27" s="2"/>
      <c r="J27" s="2"/>
      <c r="K27" s="2">
        <v>86</v>
      </c>
      <c r="L27" s="2">
        <v>50</v>
      </c>
      <c r="M27" s="2">
        <v>15.56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4"/>
      <c r="AF27" s="23" t="s">
        <v>72</v>
      </c>
    </row>
    <row r="28" spans="1:32" ht="24.75" customHeight="1" x14ac:dyDescent="0.2">
      <c r="A28" s="15" t="s">
        <v>49</v>
      </c>
      <c r="B28" s="52"/>
      <c r="C28" s="19">
        <v>44203</v>
      </c>
      <c r="D28" s="19">
        <v>44328</v>
      </c>
      <c r="E28" s="2"/>
      <c r="F28" s="2"/>
      <c r="G28" s="2"/>
      <c r="H28" s="2"/>
      <c r="I28" s="2"/>
      <c r="J28" s="2"/>
      <c r="K28" s="2">
        <v>86.8</v>
      </c>
      <c r="L28" s="2">
        <v>50</v>
      </c>
      <c r="M28" s="2">
        <v>15.56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7"/>
      <c r="AF28" s="43" t="s">
        <v>87</v>
      </c>
    </row>
    <row r="29" spans="1:32" ht="28.5" customHeight="1" x14ac:dyDescent="0.2">
      <c r="A29" s="15" t="s">
        <v>53</v>
      </c>
      <c r="B29" s="1" t="s">
        <v>54</v>
      </c>
      <c r="C29" s="19">
        <v>44207</v>
      </c>
      <c r="D29" s="19">
        <v>44328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>
        <v>1.7</v>
      </c>
      <c r="AA29" s="2">
        <v>1.5</v>
      </c>
      <c r="AB29" s="2"/>
      <c r="AC29" s="2"/>
      <c r="AD29" s="2"/>
      <c r="AE29" s="4"/>
      <c r="AF29" s="42" t="s">
        <v>87</v>
      </c>
    </row>
    <row r="30" spans="1:32" ht="27.75" customHeight="1" x14ac:dyDescent="0.2">
      <c r="A30" s="15" t="s">
        <v>55</v>
      </c>
      <c r="B30" s="51" t="s">
        <v>56</v>
      </c>
      <c r="C30" s="19">
        <v>44214</v>
      </c>
      <c r="D30" s="19">
        <v>44328</v>
      </c>
      <c r="E30" s="2"/>
      <c r="F30" s="2"/>
      <c r="G30" s="2"/>
      <c r="H30" s="2"/>
      <c r="I30" s="2"/>
      <c r="J30" s="2"/>
      <c r="K30" s="2">
        <v>158</v>
      </c>
      <c r="L30" s="2">
        <v>50</v>
      </c>
      <c r="M30" s="2">
        <v>19.247499999999999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4"/>
      <c r="AF30" s="44" t="s">
        <v>85</v>
      </c>
    </row>
    <row r="31" spans="1:32" ht="25.5" customHeight="1" x14ac:dyDescent="0.2">
      <c r="A31" s="15" t="s">
        <v>55</v>
      </c>
      <c r="B31" s="52"/>
      <c r="C31" s="19">
        <v>44301</v>
      </c>
      <c r="D31" s="19">
        <v>44334</v>
      </c>
      <c r="E31" s="2"/>
      <c r="F31" s="2"/>
      <c r="G31" s="2"/>
      <c r="H31" s="2"/>
      <c r="I31" s="2"/>
      <c r="J31" s="2"/>
      <c r="K31" s="2">
        <v>166</v>
      </c>
      <c r="L31" s="2">
        <v>50</v>
      </c>
      <c r="M31" s="2">
        <v>19.247499999999999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4"/>
      <c r="AF31" s="44" t="s">
        <v>85</v>
      </c>
    </row>
    <row r="32" spans="1:32" ht="24.75" customHeight="1" x14ac:dyDescent="0.2">
      <c r="A32" s="15" t="s">
        <v>55</v>
      </c>
      <c r="B32" s="51" t="s">
        <v>57</v>
      </c>
      <c r="C32" s="19">
        <v>44214</v>
      </c>
      <c r="D32" s="19">
        <v>44328</v>
      </c>
      <c r="E32" s="2"/>
      <c r="F32" s="2"/>
      <c r="G32" s="2"/>
      <c r="H32" s="2"/>
      <c r="I32" s="2"/>
      <c r="J32" s="2"/>
      <c r="K32" s="2">
        <v>56</v>
      </c>
      <c r="L32" s="2">
        <v>50</v>
      </c>
      <c r="M32" s="2">
        <v>19.247499999999999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4"/>
      <c r="AF32" s="42" t="s">
        <v>88</v>
      </c>
    </row>
    <row r="33" spans="1:32" ht="26.25" customHeight="1" x14ac:dyDescent="0.2">
      <c r="A33" s="15" t="s">
        <v>55</v>
      </c>
      <c r="B33" s="52"/>
      <c r="C33" s="19">
        <v>44301</v>
      </c>
      <c r="D33" s="19">
        <v>44334</v>
      </c>
      <c r="E33" s="2"/>
      <c r="F33" s="2"/>
      <c r="G33" s="2"/>
      <c r="H33" s="2"/>
      <c r="I33" s="2"/>
      <c r="J33" s="2"/>
      <c r="K33" s="2">
        <v>56</v>
      </c>
      <c r="L33" s="2">
        <v>50</v>
      </c>
      <c r="M33" s="2">
        <v>19.247499999999999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4"/>
      <c r="AF33" s="42" t="s">
        <v>88</v>
      </c>
    </row>
    <row r="34" spans="1:32" ht="25.5" customHeight="1" x14ac:dyDescent="0.2">
      <c r="A34" s="1" t="s">
        <v>58</v>
      </c>
      <c r="B34" s="1" t="s">
        <v>59</v>
      </c>
      <c r="C34" s="19">
        <v>44305</v>
      </c>
      <c r="D34" s="19">
        <v>44337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>
        <v>0.6</v>
      </c>
      <c r="U34" s="2">
        <v>0.5</v>
      </c>
      <c r="V34" s="2">
        <v>7.7399999999999997E-2</v>
      </c>
      <c r="W34" s="2"/>
      <c r="X34" s="2"/>
      <c r="Y34" s="2"/>
      <c r="Z34" s="2"/>
      <c r="AA34" s="2"/>
      <c r="AB34" s="2"/>
      <c r="AC34" s="2"/>
      <c r="AD34" s="2"/>
      <c r="AE34" s="4"/>
      <c r="AF34" s="44" t="s">
        <v>85</v>
      </c>
    </row>
    <row r="35" spans="1:32" ht="26.25" customHeight="1" x14ac:dyDescent="0.2">
      <c r="A35" s="1" t="s">
        <v>60</v>
      </c>
      <c r="B35" s="1" t="s">
        <v>61</v>
      </c>
      <c r="C35" s="19">
        <v>44327</v>
      </c>
      <c r="D35" s="19">
        <v>44333</v>
      </c>
      <c r="E35" s="2"/>
      <c r="F35" s="2"/>
      <c r="G35" s="2"/>
      <c r="H35" s="2"/>
      <c r="I35" s="2"/>
      <c r="J35" s="2"/>
      <c r="K35" s="2">
        <v>67.8</v>
      </c>
      <c r="L35" s="2">
        <v>50</v>
      </c>
      <c r="M35" s="2">
        <v>81.400000000000006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4"/>
      <c r="AF35" s="13" t="s">
        <v>75</v>
      </c>
    </row>
    <row r="36" spans="1:32" ht="23.25" customHeight="1" x14ac:dyDescent="0.2">
      <c r="A36" s="1" t="s">
        <v>62</v>
      </c>
      <c r="B36" s="1" t="s">
        <v>63</v>
      </c>
      <c r="C36" s="19">
        <v>44306</v>
      </c>
      <c r="D36" s="19">
        <v>44337</v>
      </c>
      <c r="E36" s="2"/>
      <c r="F36" s="2"/>
      <c r="G36" s="2"/>
      <c r="H36" s="2">
        <v>350</v>
      </c>
      <c r="I36" s="2">
        <v>200</v>
      </c>
      <c r="J36" s="2">
        <v>77.599999999999994</v>
      </c>
      <c r="K36" s="2">
        <v>73</v>
      </c>
      <c r="L36" s="2">
        <v>50</v>
      </c>
      <c r="M36" s="2">
        <v>27.122499999999999</v>
      </c>
      <c r="N36" s="2"/>
      <c r="O36" s="2"/>
      <c r="P36" s="2"/>
      <c r="Q36" s="2"/>
      <c r="R36" s="2"/>
      <c r="S36" s="2"/>
      <c r="T36" s="2">
        <v>0.54</v>
      </c>
      <c r="U36" s="2">
        <v>0.5</v>
      </c>
      <c r="V36" s="2">
        <v>2.4500000000000001E-2</v>
      </c>
      <c r="W36" s="2"/>
      <c r="X36" s="2"/>
      <c r="Y36" s="2"/>
      <c r="Z36" s="2"/>
      <c r="AA36" s="2"/>
      <c r="AB36" s="2"/>
      <c r="AC36" s="2"/>
      <c r="AD36" s="2"/>
      <c r="AE36" s="4"/>
      <c r="AF36" s="42" t="s">
        <v>76</v>
      </c>
    </row>
  </sheetData>
  <mergeCells count="13">
    <mergeCell ref="A1:F1"/>
    <mergeCell ref="B27:B28"/>
    <mergeCell ref="B30:B31"/>
    <mergeCell ref="B32:B33"/>
    <mergeCell ref="Z2:AB2"/>
    <mergeCell ref="AC2:AE2"/>
    <mergeCell ref="Q2:S2"/>
    <mergeCell ref="T2:V2"/>
    <mergeCell ref="W2:Y2"/>
    <mergeCell ref="E2:G2"/>
    <mergeCell ref="H2:J2"/>
    <mergeCell ref="K2:M2"/>
    <mergeCell ref="N2:P2"/>
  </mergeCells>
  <pageMargins left="0" right="0" top="0" bottom="0" header="0.5" footer="0.5"/>
  <pageSetup paperSize="9" orientation="portrait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"/>
  <sheetViews>
    <sheetView workbookViewId="0">
      <selection activeCell="J18" sqref="J18"/>
    </sheetView>
  </sheetViews>
  <sheetFormatPr defaultRowHeight="12.75" x14ac:dyDescent="0.2"/>
  <cols>
    <col min="1" max="1" width="33.28515625" customWidth="1"/>
    <col min="2" max="2" width="29.7109375" customWidth="1"/>
    <col min="3" max="3" width="12.85546875" customWidth="1"/>
    <col min="4" max="4" width="12.28515625" customWidth="1"/>
    <col min="32" max="32" width="27.5703125" customWidth="1"/>
  </cols>
  <sheetData>
    <row r="1" spans="1:32" ht="21" customHeight="1" x14ac:dyDescent="0.2">
      <c r="A1" s="50" t="str">
        <f>[1]Sheet1!$A$1</f>
        <v>Превишени стойности на вещества за подземни водни тела и мониторингов пункт 01.05.2021 г. - 31.05.2021 г.</v>
      </c>
      <c r="B1" s="50"/>
      <c r="C1" s="50"/>
      <c r="D1" s="50"/>
      <c r="E1" s="50"/>
      <c r="F1" s="50"/>
    </row>
    <row r="2" spans="1:32" ht="21.75" customHeight="1" x14ac:dyDescent="0.2">
      <c r="A2" s="1"/>
      <c r="B2" s="1"/>
      <c r="C2" s="1"/>
      <c r="D2" s="1"/>
      <c r="E2" s="47" t="s">
        <v>0</v>
      </c>
      <c r="F2" s="48"/>
      <c r="G2" s="49"/>
      <c r="H2" s="47" t="s">
        <v>1</v>
      </c>
      <c r="I2" s="48"/>
      <c r="J2" s="49"/>
      <c r="K2" s="47" t="s">
        <v>2</v>
      </c>
      <c r="L2" s="48"/>
      <c r="M2" s="49"/>
      <c r="N2" s="47" t="s">
        <v>3</v>
      </c>
      <c r="O2" s="48"/>
      <c r="P2" s="49"/>
      <c r="Q2" s="47" t="s">
        <v>4</v>
      </c>
      <c r="R2" s="48"/>
      <c r="S2" s="49"/>
      <c r="T2" s="47" t="s">
        <v>5</v>
      </c>
      <c r="U2" s="48"/>
      <c r="V2" s="49"/>
      <c r="W2" s="47" t="s">
        <v>6</v>
      </c>
      <c r="X2" s="48"/>
      <c r="Y2" s="49"/>
      <c r="Z2" s="47" t="s">
        <v>7</v>
      </c>
      <c r="AA2" s="48"/>
      <c r="AB2" s="49"/>
      <c r="AC2" s="47" t="s">
        <v>8</v>
      </c>
      <c r="AD2" s="48"/>
      <c r="AE2" s="48"/>
      <c r="AF2" s="5"/>
    </row>
    <row r="3" spans="1:32" ht="36" customHeight="1" x14ac:dyDescent="0.2">
      <c r="A3" s="26" t="s">
        <v>9</v>
      </c>
      <c r="B3" s="26" t="s">
        <v>10</v>
      </c>
      <c r="C3" s="27" t="s">
        <v>11</v>
      </c>
      <c r="D3" s="27" t="s">
        <v>12</v>
      </c>
      <c r="E3" s="24" t="s">
        <v>13</v>
      </c>
      <c r="F3" s="24" t="s">
        <v>14</v>
      </c>
      <c r="G3" s="24" t="s">
        <v>15</v>
      </c>
      <c r="H3" s="24" t="s">
        <v>13</v>
      </c>
      <c r="I3" s="24" t="s">
        <v>14</v>
      </c>
      <c r="J3" s="24" t="s">
        <v>15</v>
      </c>
      <c r="K3" s="24" t="s">
        <v>13</v>
      </c>
      <c r="L3" s="24" t="s">
        <v>14</v>
      </c>
      <c r="M3" s="24" t="s">
        <v>15</v>
      </c>
      <c r="N3" s="24" t="s">
        <v>13</v>
      </c>
      <c r="O3" s="24" t="s">
        <v>14</v>
      </c>
      <c r="P3" s="24" t="s">
        <v>15</v>
      </c>
      <c r="Q3" s="24" t="s">
        <v>13</v>
      </c>
      <c r="R3" s="24" t="s">
        <v>14</v>
      </c>
      <c r="S3" s="24" t="s">
        <v>15</v>
      </c>
      <c r="T3" s="24" t="s">
        <v>13</v>
      </c>
      <c r="U3" s="24" t="s">
        <v>14</v>
      </c>
      <c r="V3" s="24" t="s">
        <v>15</v>
      </c>
      <c r="W3" s="24" t="s">
        <v>13</v>
      </c>
      <c r="X3" s="24" t="s">
        <v>14</v>
      </c>
      <c r="Y3" s="24" t="s">
        <v>15</v>
      </c>
      <c r="Z3" s="24" t="s">
        <v>13</v>
      </c>
      <c r="AA3" s="24" t="s">
        <v>14</v>
      </c>
      <c r="AB3" s="24" t="s">
        <v>15</v>
      </c>
      <c r="AC3" s="24" t="s">
        <v>13</v>
      </c>
      <c r="AD3" s="24" t="s">
        <v>14</v>
      </c>
      <c r="AE3" s="28" t="s">
        <v>15</v>
      </c>
      <c r="AF3" s="29" t="s">
        <v>64</v>
      </c>
    </row>
    <row r="4" spans="1:32" ht="27.75" customHeight="1" x14ac:dyDescent="0.2">
      <c r="A4" s="30" t="s">
        <v>42</v>
      </c>
      <c r="B4" s="31" t="s">
        <v>44</v>
      </c>
      <c r="C4" s="32">
        <v>44327</v>
      </c>
      <c r="D4" s="32">
        <v>44329</v>
      </c>
      <c r="E4" s="33">
        <v>434.2</v>
      </c>
      <c r="F4" s="33">
        <v>50</v>
      </c>
      <c r="G4" s="33">
        <v>6.2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45" t="s">
        <v>89</v>
      </c>
    </row>
    <row r="5" spans="1:32" ht="24.75" customHeight="1" x14ac:dyDescent="0.2">
      <c r="A5" s="30" t="s">
        <v>45</v>
      </c>
      <c r="B5" s="46" t="s">
        <v>48</v>
      </c>
      <c r="C5" s="36">
        <v>44313</v>
      </c>
      <c r="D5" s="36">
        <v>44321</v>
      </c>
      <c r="E5" s="37"/>
      <c r="F5" s="37"/>
      <c r="G5" s="37"/>
      <c r="H5" s="5"/>
      <c r="I5" s="5"/>
      <c r="J5" s="5"/>
      <c r="K5" s="38">
        <v>123</v>
      </c>
      <c r="L5" s="38">
        <v>50</v>
      </c>
      <c r="M5" s="38">
        <v>4.8559999999999999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37" t="s">
        <v>68</v>
      </c>
    </row>
  </sheetData>
  <mergeCells count="10">
    <mergeCell ref="T2:V2"/>
    <mergeCell ref="W2:Y2"/>
    <mergeCell ref="Z2:AB2"/>
    <mergeCell ref="AC2:AE2"/>
    <mergeCell ref="A1:F1"/>
    <mergeCell ref="E2:G2"/>
    <mergeCell ref="H2:J2"/>
    <mergeCell ref="K2:M2"/>
    <mergeCell ref="N2:P2"/>
    <mergeCell ref="Q2:S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Natoinalen Monitoring podzemni</vt:lpstr>
      <vt:lpstr>Sobstven Monitoring podzemni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Silvia Neikiva</cp:lastModifiedBy>
  <dcterms:created xsi:type="dcterms:W3CDTF">2021-06-10T07:27:06Z</dcterms:created>
  <dcterms:modified xsi:type="dcterms:W3CDTF">2021-06-14T08:46:22Z</dcterms:modified>
</cp:coreProperties>
</file>