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386" windowWidth="10890" windowHeight="9420" tabRatio="610" firstSheet="4" activeTab="4"/>
  </bookViews>
  <sheets>
    <sheet name="1Типове мерки" sheetId="1" state="hidden" r:id="rId1"/>
    <sheet name="Sheet1" sheetId="2" state="hidden" r:id="rId2"/>
    <sheet name="Напояване+ПВВВ" sheetId="3" state="hidden" r:id="rId3"/>
    <sheet name="2Индикатори" sheetId="4" state="hidden" r:id="rId4"/>
    <sheet name="Приложение 7.2.1Б" sheetId="5" r:id="rId5"/>
    <sheet name="4KTM" sheetId="6" state="hidden" r:id="rId6"/>
  </sheets>
  <definedNames>
    <definedName name="_xlnm._FilterDatabase" localSheetId="4" hidden="1">'Приложение 7.2.1Б'!$A$3:$R$207</definedName>
    <definedName name="_xlnm.Print_Titles" localSheetId="4">'Приложение 7.2.1Б'!$3:$3</definedName>
  </definedNames>
  <calcPr fullCalcOnLoad="1"/>
</workbook>
</file>

<file path=xl/sharedStrings.xml><?xml version="1.0" encoding="utf-8"?>
<sst xmlns="http://schemas.openxmlformats.org/spreadsheetml/2006/main" count="3746" uniqueCount="1040">
  <si>
    <t>Благоевград</t>
  </si>
  <si>
    <t>Кнежа</t>
  </si>
  <si>
    <t>Кюстендил</t>
  </si>
  <si>
    <t>Петрич</t>
  </si>
  <si>
    <t>Плевен</t>
  </si>
  <si>
    <t>Сандански</t>
  </si>
  <si>
    <t>Троян</t>
  </si>
  <si>
    <t>Кресна</t>
  </si>
  <si>
    <t>Сапарева баня</t>
  </si>
  <si>
    <t>http://svemar.net/bg/napoitelni-rezervoari-kanali.html</t>
  </si>
  <si>
    <t>НАПОИТЕЛНИ РЕЗЕРВОАРИ И КАНАЛИ</t>
  </si>
  <si>
    <t>Комплексни напоителни язовири - 168 бр. с общ завирен обем 3.1 млрд. м3;</t>
  </si>
  <si>
    <t>Напоителни помпени станции - 188 бр.;</t>
  </si>
  <si>
    <t>Напорни тръбопроводи - 2 238 км;</t>
  </si>
  <si>
    <t>Деривационни канали - 530 км;</t>
  </si>
  <si>
    <t>Открита канална мрежа - 5 441 км в т.ч. 75% облицовани;</t>
  </si>
  <si>
    <t>Закрита тръбна мрежа - 9 269 км;</t>
  </si>
  <si>
    <t>Водохващания - 420 бр. в т.ч. 243 бр. масивни;</t>
  </si>
  <si>
    <t>Изравнители - 612 бр. в т.ч. 503 бр. облицовани</t>
  </si>
  <si>
    <t>Предпазни диги на р. Дунав - 295 км;</t>
  </si>
  <si>
    <t>Корекции на вътрешни реки - 3 240 км;</t>
  </si>
  <si>
    <t>Предпазни диги - 385 km;</t>
  </si>
  <si>
    <t>Ретензионни язовири - 14 бр.;</t>
  </si>
  <si>
    <t>Отводнителни помпени станции - 90 бр.;</t>
  </si>
  <si>
    <t>Отводнителни полета - 1 434 хил. дка. в т.ч. на 32 % от тях отводняването се осъществява помпено, а на останалите - гравитачно;</t>
  </si>
  <si>
    <t>Главна канална мрежа - 2 334 км;</t>
  </si>
  <si>
    <t>Събирателна канална мрежа -11 192 км;</t>
  </si>
  <si>
    <t>Закрита дренажна мрежа - върху 356 хил. дка.</t>
  </si>
  <si>
    <t>Хидромелиоративни съоръжения</t>
  </si>
  <si>
    <t>Съоръжения за предпазване от вредното въздействие на водите</t>
  </si>
  <si>
    <r>
      <t>Напоителен резервоар 20 м3 с размери 5,2/5,2/1,5 м с 45</t>
    </r>
    <r>
      <rPr>
        <vertAlign val="superscript"/>
        <sz val="11"/>
        <color indexed="8"/>
        <rFont val="Calibri"/>
        <family val="2"/>
      </rPr>
      <t>о</t>
    </r>
    <r>
      <rPr>
        <sz val="11"/>
        <color theme="1"/>
        <rFont val="Calibri"/>
        <family val="2"/>
      </rPr>
      <t>С наклон на скатовете - включва 84 м2 EPDM Геомембрана и 84 м2 геотелстил</t>
    </r>
  </si>
  <si>
    <t>лв без ДДС</t>
  </si>
  <si>
    <t>Напоителен резервоар 50 м3 с размери 5,2/10,4/1,5 м с 45оС наклон на скатовете - включва 131 м2 EPDM Геомембрана и 131 м2 геотестил</t>
  </si>
  <si>
    <t>Напоителен резервоар 100 м3 с размери 5,2/19,4/1,5 м с 45оС наклон на скатовете - включва 214 м2 EPDM Геомембрана и 214 м2 геотестил</t>
  </si>
  <si>
    <t>лв без ДДС/м3</t>
  </si>
  <si>
    <t>Посочените цени са без изкопни работи. Посочените цени са с включена доставка до клиента.</t>
  </si>
  <si>
    <t>http://www.fao.org/docrep/r4082e/r4082e06.htm#TopOfPage</t>
  </si>
  <si>
    <t>Irrigation Water Management: Training Manual No. 1 - Introduction to Irrigation</t>
  </si>
  <si>
    <t>Рекултивация на участъци засегнати от добив на инертни материали</t>
  </si>
  <si>
    <t>Изкопни работи лв./м3 (вкл. извозване)</t>
  </si>
  <si>
    <t>http://evrostroitelstvo.alle.bg/%D1%86%D0%B5%D0%BD%D0%BE%D0%BD%D0%B0%D0%B7%D0%BF%D0%B8%D1%81/</t>
  </si>
  <si>
    <t>Изкоп с багер в земни почви при нормални условия на транспорт лв./м3</t>
  </si>
  <si>
    <t>лв./е.ж.</t>
  </si>
  <si>
    <t>лв./ха</t>
  </si>
  <si>
    <t>лв.</t>
  </si>
  <si>
    <t>Код на мярка</t>
  </si>
  <si>
    <t>инв. Ст-ст</t>
  </si>
  <si>
    <t>е.ж.</t>
  </si>
  <si>
    <t>влажни зони</t>
  </si>
  <si>
    <t>ха</t>
  </si>
  <si>
    <t>ст-ст (лв)</t>
  </si>
  <si>
    <t>дълбоководно заустване</t>
  </si>
  <si>
    <t>Равда</t>
  </si>
  <si>
    <t>Зл. Пясъци</t>
  </si>
  <si>
    <t>дължина км</t>
  </si>
  <si>
    <t>стойност млн лв без ДДС</t>
  </si>
  <si>
    <t>стойност млн лв с ДДС</t>
  </si>
  <si>
    <t>лв./км</t>
  </si>
  <si>
    <t>средно</t>
  </si>
  <si>
    <t>Реконструкция на вътрешен водопровод</t>
  </si>
  <si>
    <t>дължина</t>
  </si>
  <si>
    <t>стойност</t>
  </si>
  <si>
    <t>ед. Цена</t>
  </si>
  <si>
    <t>Реконструкция на външен водопровод</t>
  </si>
  <si>
    <t>Изграждане на външен водопровод</t>
  </si>
  <si>
    <t>СО</t>
  </si>
  <si>
    <t>Наименование на мярка</t>
  </si>
  <si>
    <t>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</t>
  </si>
  <si>
    <t>Изграждане на съоръжения препятстващи разпространението на замърсители във водите</t>
  </si>
  <si>
    <t>Класифициране на предприятия и/или съоръжения с нисък или висок рисков потенциал по отношение на водите</t>
  </si>
  <si>
    <t>Забрана за сечи, с изключение на санитарни и отгледни сечи,  във водосбора на водохващаниия от повърхностни води, предназначени за питейно битово водоснабдяване</t>
  </si>
  <si>
    <t>Номер на КТМ</t>
  </si>
  <si>
    <t>Описание на КТМ</t>
  </si>
  <si>
    <t>Изграждане или модернизиране на пречиствателни станции за отпадъчни води.</t>
  </si>
  <si>
    <t>Възстановяване на замърсени зони (замърсяване по исторически причини, включително седименти, подземни води, почви).</t>
  </si>
  <si>
    <t>Подобряване на надлъжната непрекъснатост (напр.  създаване на рибни проходи, разрушаване на стари бентове).</t>
  </si>
  <si>
    <t>Научноизследователска дейност, подобряване на базата от знания за намаляване на несигурността.</t>
  </si>
  <si>
    <t>Мерки за поетапно прекратяване на емисиите, заустванията и загубите от приоритетни опасни вещества или за намаляване на емисиите, заустванията и загубите от приоритетни вещества.</t>
  </si>
  <si>
    <t>Мерки за недопускане или контрол на неблагоприятните въздействия от инвазивни чужди видове или внесени заболявания.</t>
  </si>
  <si>
    <t>Мерки за недопускане или контрол на неблагоприятните въздействия от риболова и други видове експлоатация/отстраняване на животни и растения.</t>
  </si>
  <si>
    <t>Мерки за естествено задържане на води.</t>
  </si>
  <si>
    <t>Адаптиране към изменението на климата.</t>
  </si>
  <si>
    <t>Градски отпадъчни води</t>
  </si>
  <si>
    <t>Директива за градските пречиствателни станции за отпадъчните води (91/271/ЕИО).</t>
  </si>
  <si>
    <t>Нитрати</t>
  </si>
  <si>
    <t>Директива за нитратите (91/676/ЕИО).</t>
  </si>
  <si>
    <t>Възстановяване на разходите за водни услуги</t>
  </si>
  <si>
    <t>КПКЗ</t>
  </si>
  <si>
    <t>Член 11, параграф 3, буква б): Мерки за възстановяване на разходите за водни услуги (Член 9).</t>
  </si>
  <si>
    <r>
      <t>Директивата за цялостен контрол и предпазване от замърсяване</t>
    </r>
    <r>
      <rPr>
        <i/>
        <sz val="11"/>
        <color indexed="8"/>
        <rFont val="Calibri"/>
        <family val="2"/>
      </rPr>
      <t xml:space="preserve"> (96/61/ЕО) и директивата за промишлените емисии (2010/75/ЕС).</t>
    </r>
  </si>
  <si>
    <t>Ефективно използване на водите</t>
  </si>
  <si>
    <t>Опазване на водовземането</t>
  </si>
  <si>
    <r>
      <t>Член 11, параграф 3, буква г)</t>
    </r>
    <r>
      <rPr>
        <i/>
        <sz val="11"/>
        <color indexed="8"/>
        <rFont val="Calibri"/>
        <family val="2"/>
      </rPr>
      <t>: Мерки за опазване на водовземането на питейна вода (член 7), включително тези за намаляване на нивото на пречистване, изискуемо за производството на питейна вода.</t>
    </r>
  </si>
  <si>
    <t>Контрол върху водовземането</t>
  </si>
  <si>
    <r>
      <t>Член 11, параграф 3, буква д)</t>
    </r>
    <r>
      <rPr>
        <i/>
        <sz val="11"/>
        <color indexed="8"/>
        <rFont val="Calibri"/>
        <family val="2"/>
      </rPr>
      <t>: Контрол върху водовземането на пресни повърхностни и подземни води и събирането в резервоари на пресни повърхностни води, включващ и регистър или регистри на водовземането, както и изискването за предварително разрешение за водовземане или събиране.</t>
    </r>
  </si>
  <si>
    <r>
      <t>Член 11, параграф 3, буква ж)</t>
    </r>
    <r>
      <rPr>
        <i/>
        <sz val="11"/>
        <color indexed="8"/>
        <rFont val="Calibri"/>
        <family val="2"/>
      </rPr>
      <t xml:space="preserve">: Изискване за предварително регулиране на точковите зауствания, предизвикващи замърсяване. </t>
    </r>
  </si>
  <si>
    <t>Дифузно замърсяване</t>
  </si>
  <si>
    <r>
      <t>Член 11, параграф 3, буква з)</t>
    </r>
    <r>
      <rPr>
        <i/>
        <sz val="11"/>
        <color indexed="8"/>
        <rFont val="Calibri"/>
        <family val="2"/>
      </rPr>
      <t>: Мерки за недопускане или контрол на навлизането на замърсители от дифузни източници, предизвикващи замърсяване.</t>
    </r>
  </si>
  <si>
    <t>Хидроморфология</t>
  </si>
  <si>
    <r>
      <t xml:space="preserve"> член 11, параграф 3 , буква и)</t>
    </r>
    <r>
      <rPr>
        <i/>
        <sz val="11"/>
        <color indexed="8"/>
        <rFont val="Calibri"/>
        <family val="2"/>
      </rPr>
      <t>: Мерки за контролиране на всички останали значими отрицателни въздействия върху състоянието на водите, и по-специално хидроморфологични въздействия.</t>
    </r>
  </si>
  <si>
    <t>Пряко отвеждане на замърсители в подземните води</t>
  </si>
  <si>
    <t>Член 11, параграф 3, буква й): Забрана за директно заустване на замърсители в подземните води.</t>
  </si>
  <si>
    <t>Приоритетни вещества в повърхностни води</t>
  </si>
  <si>
    <r>
      <t xml:space="preserve"> Член 11, параграф 3, буква к)</t>
    </r>
    <r>
      <rPr>
        <i/>
        <sz val="11"/>
        <color indexed="8"/>
        <rFont val="Calibri"/>
        <family val="2"/>
      </rPr>
      <t>: Мерки за елиминиране на замърсяването на повърхностни води с приоритетни вещества и за намаляване на замърсяването с други вещества, които биха попречили да се постигнат целите, определени в член 4.</t>
    </r>
  </si>
  <si>
    <t>Член 11, параграф 3, буква в): Мерки за насърчаване на ефективно и устойчиво ползване на водите.</t>
  </si>
  <si>
    <r>
      <t>Член 11, параграф 3, буква е)</t>
    </r>
    <r>
      <rPr>
        <i/>
        <sz val="11"/>
        <color indexed="8"/>
        <rFont val="Calibri"/>
        <family val="2"/>
      </rPr>
      <t>: Контрол, включващ изискване за предварително разрешение за изкуствено подхранване, възстановяване или увеличаване на  или подсилване на подземни водни тела.</t>
    </r>
  </si>
  <si>
    <t>Повърхностни или подземни води</t>
  </si>
  <si>
    <t>Значим натиск или  вещество, създаващо невъзможност за постигане на целите</t>
  </si>
  <si>
    <t>Процент водни тела, засегнати от значим натиск или от вещество, създаващо невъзможност за постигане на целите</t>
  </si>
  <si>
    <t>Показател за натиск (елемент IndicatorGap)</t>
  </si>
  <si>
    <t>Показател за мащаб на натиска 2015 г. (Показател за стойността на разликата през 2015 г. — Value Indicator Gap2015)</t>
  </si>
  <si>
    <t>Показател за мащаб на натиска 2021 г. (Показател за стойността на разликата през 2021 г. — Value Indicator Gap2021)</t>
  </si>
  <si>
    <t>Показател за мащаб на натиска 2027 г. (Показател за стойността на разликата през 2027 г. — Value Indicator Gap2027)</t>
  </si>
  <si>
    <t>КТМ, използвана за справяне с този натиск или вещество</t>
  </si>
  <si>
    <t>Показател за KTM (КТМ показател)</t>
  </si>
  <si>
    <t>Показател за мащаба на мярката, необходим за постигане на 100 % ДЕС/ДЕП/ДХС (Стойност на показателя за КТМ за 2015 г. — KTM Indicator Value2015)</t>
  </si>
  <si>
    <t>Показател за мащаба на мярката, необходим за постигане на 100 % ДЕС/ДЕП/ДХС (Стойност на показателя за КТМ за 2021 г. — KTM Indicator Value2021)</t>
  </si>
  <si>
    <t>Показател за мащаба на мярката, необходим за постигане на 100 % ДЕС/ДЕП/ДХС (Стойност на показателя за КТМ за 2027 г. — KTM Indicator Value2027)</t>
  </si>
  <si>
    <t>Повърхностни води</t>
  </si>
  <si>
    <t>1.1. Точков — градски отпадъчни води</t>
  </si>
  <si>
    <t>25 %</t>
  </si>
  <si>
    <t xml:space="preserve">Брой засегнати водни тела </t>
  </si>
  <si>
    <t>КТМ1 изграждане или модернизиране на ПСОВ</t>
  </si>
  <si>
    <t>Брой ПСОВ, които следва да бъдат изградени или модернизирани</t>
  </si>
  <si>
    <t>Дължина на засегнатите водни тела (km)</t>
  </si>
  <si>
    <t>Натоварване по биологична кислородна необходимост (БКН), което следва да бъде намалено (в тонове) за постигане на целите</t>
  </si>
  <si>
    <t>Натоварване с азот, което следва да бъде намалено (в тонове) за постигане на целите</t>
  </si>
  <si>
    <t>Натоварване с фосфор, който следва да бъде намален (в тонове) за постигане на целите</t>
  </si>
  <si>
    <t>1.2 Точков — Преливания при буря</t>
  </si>
  <si>
    <t>13 %</t>
  </si>
  <si>
    <t>Брой градски зони, в които канализационните системи се нуждаят от модернизиране</t>
  </si>
  <si>
    <t>Брой градски зони с преливници</t>
  </si>
  <si>
    <t>1.3 Точков — инсталации по ДКПКЗ</t>
  </si>
  <si>
    <t>5 %</t>
  </si>
  <si>
    <t>КТМ16 модернизиране на промишлени ПСОВ</t>
  </si>
  <si>
    <t>Брой преразгледани разрешителни, необходими за постигане на целите</t>
  </si>
  <si>
    <t>Брой разрешителни, несъвместими с целта</t>
  </si>
  <si>
    <t>1.3 Точков — инсталации, несъобразени с ДКПКЗ</t>
  </si>
  <si>
    <t>4 %</t>
  </si>
  <si>
    <t>3.1 Дифузен — Селско стопанство</t>
  </si>
  <si>
    <t>60 %</t>
  </si>
  <si>
    <t>КТМ2 Намаляване на замърсяването с хранителни елементи от земеделие.</t>
  </si>
  <si>
    <t>Площ на земеделската земя, обхваната от мерки (km2) за постигане на целите</t>
  </si>
  <si>
    <t>40 %</t>
  </si>
  <si>
    <t>Натоварване с фосфор, което следва да бъде намалено (в тонове) за постигане на целите</t>
  </si>
  <si>
    <t>20 %</t>
  </si>
  <si>
    <t>КТМ3 Намаляване на замърсяването с пестициди от земеделие.</t>
  </si>
  <si>
    <t>Подземни води</t>
  </si>
  <si>
    <t>3.1 Водовземане - Селско стопанство</t>
  </si>
  <si>
    <t>33 %</t>
  </si>
  <si>
    <t>Обем на водите, добити/отклонени за селско стопанство (млн. m3), който следва да бъде намален за постигане на целите</t>
  </si>
  <si>
    <t>КТМ7 Подобряване на режима на оттичане и екологични потоци</t>
  </si>
  <si>
    <t>4.1.1 Физическо изменение за защита от наводнения</t>
  </si>
  <si>
    <t>15 %</t>
  </si>
  <si>
    <t>Дължина в km на водните тела, засегнати от изменения, които не са съвместими с ДЕС/ДЕП</t>
  </si>
  <si>
    <t>KTM6 подобряване на хидроморфологичните условия</t>
  </si>
  <si>
    <t>Дължина в km на водните тела, които се нуждаят от възстановяване</t>
  </si>
  <si>
    <t>4.2.1 Пречки за производството на електроенергия от водни източници, свързани с язовирните стени</t>
  </si>
  <si>
    <t>22 %</t>
  </si>
  <si>
    <t>Брой язовирни стени с експлоатационни условия, несъвместими с ДЕС/ДЕП</t>
  </si>
  <si>
    <t>КТМ5 Подобряване на надлъжната непрекъснатост</t>
  </si>
  <si>
    <t>Брой пречки, които е необходимо да бъдат преодолени за постигане на целите</t>
  </si>
  <si>
    <t>4.3.3 Хидроложко изменение - ВЕЦ</t>
  </si>
  <si>
    <t>32 %</t>
  </si>
  <si>
    <t>Дължина в km на водните тела, засегнати от хидроложки изменения, които са несъвместими с ДЕС/ДЕП</t>
  </si>
  <si>
    <t>Брой преразгледани разрешителни</t>
  </si>
  <si>
    <t>Приложение № …….
към Националния каталог от мерки</t>
  </si>
  <si>
    <t xml:space="preserve">Списък на показателите за напредъка  в резултат на прилагане на мерките </t>
  </si>
  <si>
    <t>Ключови мерки</t>
  </si>
  <si>
    <t>Намаляване на замърсяването с хранителни елементи от земеделието.</t>
  </si>
  <si>
    <t>Намаляване на замърсяването с пестициди от земеделието.</t>
  </si>
  <si>
    <t>Ефективност на ползването на вода, технически мерки за напояване, промишленост, енергетика и домакинства.</t>
  </si>
  <si>
    <t>Мерки от ценовата политика за  прилагане на възстановяването на разходите за водни услуги от домакинствата.</t>
  </si>
  <si>
    <t>Мерки от ценовата политика за  прилагане на възстановяването на разходите за водни услуги от промишлеността.</t>
  </si>
  <si>
    <t>Мерки от ценовата политика за  прилагане на възстановяването на разходите за водни услуги от земеделието.</t>
  </si>
  <si>
    <t>Съвети в земеделието</t>
  </si>
  <si>
    <t>Мерки за опазване на питейната вода (напр. определяне на охранителни зони, буферни зони и т.н.)</t>
  </si>
  <si>
    <t>Подобряване на режима на оттока и/или определяне на екологичен отток.</t>
  </si>
  <si>
    <t>Модернизиране или подобрения на пречиствателни станции за промишлени отпадъчни води (включително от земеделски стопанства).</t>
  </si>
  <si>
    <t>Мерки за намаляване на седиментите от почвената ерозия и повърхностния отток.</t>
  </si>
  <si>
    <t>Мерки за недопускане или контрол на неблагоприятните въздействия от почивни дейности, включително любителски риболов.</t>
  </si>
  <si>
    <t>Мерки за недопускане или контрол на замърсяването от урбанизирани зони, транспорт и изградена инфраструктура.</t>
  </si>
  <si>
    <t>Мерки за недопускане или контрол на  замърсяването от горското стопанство.</t>
  </si>
  <si>
    <r>
      <t xml:space="preserve">Мерки за противодействие на </t>
    </r>
    <r>
      <rPr>
        <sz val="12"/>
        <color indexed="10"/>
        <rFont val="Times New Roman"/>
        <family val="1"/>
      </rPr>
      <t>вкисляването - това трябва да го напишем на български</t>
    </r>
  </si>
  <si>
    <t>Друг ключов тип мерки докладвани с ПУРБ</t>
  </si>
  <si>
    <t>Точково заустване на отпадъчни води</t>
  </si>
  <si>
    <t xml:space="preserve">Намаляване на водовземането чрез въвеждане на водоспестяващи технологии </t>
  </si>
  <si>
    <t>Изкуствено подхранване на подземните води</t>
  </si>
  <si>
    <t>Намаляване на ерозията на водосбора</t>
  </si>
  <si>
    <t xml:space="preserve">Ефективно въвеждане на принципа "замърсителя плаща" </t>
  </si>
  <si>
    <t>Изпълнение на програма за собствен мониторинг на повърхностни, подземни води и отпадъчни води в района на депа за отпадъци</t>
  </si>
  <si>
    <r>
      <t xml:space="preserve">Мерки за предотвратяване и намаляване на всички други значителни неблагоприятни въздействия върху състоянието на водите, установени при характеризирането и оценката на натиска
Осигуряване на съвместимост между хидроморфоложките условия във водните тела и постигането на изискваното екологично състояние или добрия екологичен потенциал за водните тела, определени като изкуствени или силно модифицирани, включително издаването и преразглеждането, а при необходимост – служебното изменение или прекратяване на разрешителните  за водовземане от повърхностни води и разрешителните за ползване на воден обект 
</t>
    </r>
    <r>
      <rPr>
        <i/>
        <sz val="11"/>
        <color indexed="12"/>
        <rFont val="Calibri"/>
        <family val="2"/>
      </rPr>
      <t>Дали да не го отнесем към всички разрешителни или останалото преразглаждане на е административна мярка (допълваща)?</t>
    </r>
  </si>
  <si>
    <t xml:space="preserve">Други значителни неблагоприятни въздействия </t>
  </si>
  <si>
    <t xml:space="preserve">Изпълнение на процедурата по преразглеждане на издадените разрешителни за водовземане от подземни води с цел постигане на целите за водното тяло 
</t>
  </si>
  <si>
    <t xml:space="preserve">Изпълнение на процедурата по преразглеждане на издадените разрешителни за заустване на отпадъчни води </t>
  </si>
  <si>
    <t xml:space="preserve">Изменение или прекратяване на разрешителни за заустване на отпадъчни води, в резултат от   преразглеждането им. 
</t>
  </si>
  <si>
    <t xml:space="preserve">Изпълнение на процедурата по преразглеждане на издадените разрешителни за водовземане от повърхностни води </t>
  </si>
  <si>
    <t xml:space="preserve">Прилагане на ОВОС, при водовземане от повърхностни водни тела </t>
  </si>
  <si>
    <t>Действия за изпълнение на мярката</t>
  </si>
  <si>
    <t>Осигуряване на подходящо пречистване на производствени отпадъчни води</t>
  </si>
  <si>
    <t>Възстановяване и защита на речните брегове и речното корито от ерозия</t>
  </si>
  <si>
    <t>Подобряване на мониторинга на количественото състояние на подземните води</t>
  </si>
  <si>
    <t>Подобряване на естественото задържане на водата</t>
  </si>
  <si>
    <t>1. Изграждане на съоръжения за осигуряване на непрекъснатостта на реката (рибни проходи, байпаси и др.)</t>
  </si>
  <si>
    <t xml:space="preserve">Осигуряване на измерване на количеството повърхностните води  </t>
  </si>
  <si>
    <t>1.Оборудване на съоръженията за инжектиране/ реинжектиране в подземни води със стационарно монтирани в съоръжението нивомерни устройства и водомерни устройства</t>
  </si>
  <si>
    <t xml:space="preserve">Подобряване на собствения мониторинг и оценката на риска за химичното състояние на подземните водни тела  при инжектиране/ реинжектиране в подземни води </t>
  </si>
  <si>
    <t>2. Почистване на обема на язовири от седименти</t>
  </si>
  <si>
    <t>Осигуряване на непрекъснатостта на водните течения и движението на рибите</t>
  </si>
  <si>
    <t>1. Заплащане на такси за замърсяване на водите от дифузни източници от селстоко стопанство (препарати за растителна защита, аквакултури, животновъдство)</t>
  </si>
  <si>
    <t>Намаляване на дифузното  замърсяване от отпадъци от населени места</t>
  </si>
  <si>
    <t>4. Програми за ликвидиране на стари промишлени замърсявания</t>
  </si>
  <si>
    <t>Директива за големите катастрофи (Севезо) 96/82/ЕО (2)</t>
  </si>
  <si>
    <t>Директива за канализационните утайки 86/278/ЕИО (4)</t>
  </si>
  <si>
    <t>Директива за опазване на растителните продукти 91/414/ЕИО</t>
  </si>
  <si>
    <t xml:space="preserve">1. Ежегодно определяне на разполагаемите ресурси на подземните водни тела </t>
  </si>
  <si>
    <t>2. Ежемесечно съставяне на баланс "разполагаеми ресурси-разрешено черпене"</t>
  </si>
  <si>
    <t>Опазване на количественото състояние на подземните води</t>
  </si>
  <si>
    <t xml:space="preserve">1.Забрана за внос, въвеждане и пускане на пазара или употребата на нерегистрирани торове, подобрители на почвата, биологично активни вещества или хранителни субстрати </t>
  </si>
  <si>
    <t>2.Забрана за внос, въвеждане, движение и прилагане на биологични агенти, които не са утвърдени от МЗХ и МОСВ</t>
  </si>
  <si>
    <t>3.Забрана за внос, въвеждане, пускане на пазара, търговия, преопаковане и употребата на неразрешени или негодни продукти за растителна защита (ПРЗ)</t>
  </si>
  <si>
    <t>Опазване на химичното състояние на подземните води от замърсяване и влошаване</t>
  </si>
  <si>
    <t>Ограничаване на  замърсяването на повърхностните води</t>
  </si>
  <si>
    <t>1. Ежегоден контрол на разрешителните с разрешено водовземане с количество над 150 000 куб.м.год;</t>
  </si>
  <si>
    <t>Намаляване на замърсяването с нитрати от земеделски източници</t>
  </si>
  <si>
    <t>Подобряване на контрола за химичното състояние на повърхностните води</t>
  </si>
  <si>
    <t>Подобряване на хидроморфологичното състояние на реките</t>
  </si>
  <si>
    <t>Намаляване на замърсяването от минни дейности</t>
  </si>
  <si>
    <t>Осигуряване на адекватен принос на водоползвателите към разходите за водни услуги</t>
  </si>
  <si>
    <t>Оводняване на влажни зони</t>
  </si>
  <si>
    <t>Забрана за добив на инертни материали на по-малко от 50 м от бреговете на реките</t>
  </si>
  <si>
    <t>Смекчаване на натиска от климатичните промени</t>
  </si>
  <si>
    <t>Възстановяване на естественото състояние на дъното на езера след преградни съоръжения</t>
  </si>
  <si>
    <t>Опазване на повърхностните води предназначени за питейно-битово водоснабдяване</t>
  </si>
  <si>
    <t>Приемане/актуализиране на нормативни актове в областта на опазване, използване и управление на водите</t>
  </si>
  <si>
    <t>Подобряване на контрола на разрешителните за водовземане от подземни води</t>
  </si>
  <si>
    <t>Биологични методи за ограничаване на еутрофикацията</t>
  </si>
  <si>
    <t>тип на мярката, когато е определена като основна</t>
  </si>
  <si>
    <t>Осигуряване на екологичния отток</t>
  </si>
  <si>
    <t>1. Защита на речните и морски брегове от ерозия, абразия и свързаните с тях свлачищни процеси</t>
  </si>
  <si>
    <t>1. Рекултивация на участъци засегнати от добив на инертни материали</t>
  </si>
  <si>
    <t>2. Оценка на ефекта от дейността на ВЕЦ върху екосистемите и екологичното състояние на водно тяло</t>
  </si>
  <si>
    <t>3. Премахване на корекции на реки</t>
  </si>
  <si>
    <t>Подобряване на хидроморфологичните условия на водните тела (напр. възстановяване на реки, подобряване на крайбрежни райони, премахване на твърди насипи, възстановяване на връзката между реки и заливни равнини, подобряване на хидроморфологичното състояние на преходни и крайбрежни води и т.н.).</t>
  </si>
  <si>
    <t>1. Монтиране/изграждане  на устройства за измерване на ползваните водни количества</t>
  </si>
  <si>
    <t xml:space="preserve">Намаляване на водовземането чрез намаляване загубите на вода в общественото водоснабдяване
</t>
  </si>
  <si>
    <t xml:space="preserve">Намаляване на дифузното замърсяване от промишлени дейности </t>
  </si>
  <si>
    <t xml:space="preserve">5. Изграждане на депо за опасни отпадъци </t>
  </si>
  <si>
    <t>1. Осигуряване на подходящи условия за съхранение на опасни отпадъци при които не се допуска замърсяване на подземни и повърхностни води</t>
  </si>
  <si>
    <t xml:space="preserve">2. Закриване и рекултивация на депа за производствени отпадъци
</t>
  </si>
  <si>
    <t xml:space="preserve">2. Подобряване експлоатация и стопанисване на сгуроотвал </t>
  </si>
  <si>
    <t xml:space="preserve">4. Управление на повърхностни, подземни и дренажни води от минни обекти </t>
  </si>
  <si>
    <t>10. Изграждане на ПСОВ за пречистване на руднични води</t>
  </si>
  <si>
    <t>1. Разработване и изпълнение на програми за ограничаване на замърсяването от минали дейности</t>
  </si>
  <si>
    <t>Код КТМ</t>
  </si>
  <si>
    <t>1. Изпълнение на собствен мониторинг на повърхностните, подземните и отпадъчните води в района на депа на опасни отпадъци и осигуряване на информация за натиска върху водите</t>
  </si>
  <si>
    <t>2. Изпълнение на програма за собствен мониторинг на повърхностни, подземни води и отпадъчни води в района на депа за неопасни отпадъци</t>
  </si>
  <si>
    <t>3. Изпълнение на собствен мониторинг на повърхностните, подземните и отпадъчните води в района на общинските депа за битови отпадъци и осигуряване на информация за натиска върху водите</t>
  </si>
  <si>
    <t>1. Изпълнение на проучвателен мониторинг за повърхностни води валидиране на фоновите стойности на химични елементи и съединения в повърхностните води</t>
  </si>
  <si>
    <t>2. Провеждане на мониторинг за установяване въздействието на минната дейност върху повърхностни и подземни води</t>
  </si>
  <si>
    <t>3. 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</t>
  </si>
  <si>
    <t>5. Проучване за ерозия на брегове и дъно</t>
  </si>
  <si>
    <t>8. Проучване разпространението на инвазивни биологични видове и тяхното въздействие върху екологичното състояние (потенциал) на водните тела и природозащитния статус на защитените зони по Натура 2000</t>
  </si>
  <si>
    <t>Опазване на водите за къпане</t>
  </si>
  <si>
    <t>Опазване и подобряване на състоянието на зони за защита</t>
  </si>
  <si>
    <t>2.Изпълнение на проекти за изграждане, доизграждане, реконструкция или модернизация на канализационна система за агломерации с под 2000 е.ж, вкл. доизграждане на канализация когато има изградена ПСОВ или осигуряване на подходящо пречистване (чрез изграждане на ПСОВ или отвеждане към друга ПСОВ), когато има изградена канализация</t>
  </si>
  <si>
    <t>Осигуряване на събиране, отвеждане и пречистване  на отпадъчни води на населените места</t>
  </si>
  <si>
    <t>Намаляване и предотвратяване на  замърсяването с устойчиви  органични замърсители/приоритетни вещества</t>
  </si>
  <si>
    <t>6. Създаване и възстановяване на влажни зони</t>
  </si>
  <si>
    <t>7. Възстановяване на меандри и ръкави</t>
  </si>
  <si>
    <t>Опазване на водите от замърсяване с препарати за растителна защита</t>
  </si>
  <si>
    <t>3. Оптимизиране на управлението на водите на язовирите, водностопанските системи и деривациите, за осигуряване на водни количества за екологичен отток и постигане на ДЕС/ДЕП</t>
  </si>
  <si>
    <t xml:space="preserve">1. Постигане на степен на възстановаване на разходите за водни услуги в селското стопанство 96 %.  </t>
  </si>
  <si>
    <t>Намаляване на замърсяването от корабна и пристанищна дейност</t>
  </si>
  <si>
    <t>Ограничаване на замърсяването на повърхностните води</t>
  </si>
  <si>
    <t xml:space="preserve">7. Изграждане на хвостохранилище при опасност от замърсяване на повърхностни водни тела от руднични или други замърсени води </t>
  </si>
  <si>
    <t>1. Осъществяване на контрол на дейности по събиране и транспортиране на корабни и битови корабни отпадъци, включително отпадъчни води</t>
  </si>
  <si>
    <t>2. Осъществяване на контрол по отношение на управлението на отпадъците в районите на рибарските селища</t>
  </si>
  <si>
    <t>3. Разработване и прилагане на инструкция и мерки за недопускане замърсяване на акваторията при товаро-разтоварни дейности</t>
  </si>
  <si>
    <t>Oграничаване на замърсяването от минали дейности</t>
  </si>
  <si>
    <t>3. Забрана за включване на нови потребители, заустващи отпадъчни води, към канализационните системи на населените места, селищните и курортните образувания в случаите, когато не може да се осигури отвеждането и/или пречистването им</t>
  </si>
  <si>
    <t>4. Изграждане, реконструкция или модернизация на канализационна мрежа за агломерации с над 2 000 е.ж.</t>
  </si>
  <si>
    <t>1. Разработване на методи за анализ на приоритетни вещества в седименти ( № 2, 5, 6, 7, 12, 15, 16, 17, 18, 20, 21, 26, 28 и 30) и в биота ( № 5, 15, 16, 17, 21, 28, 30, 34, 35, 37, 43 и 44) от Наредбата за стандартите за качество на околната среда за приоритетни вещества и някои други замърсители, приета с ПМС № 256 от 1.11.2010 г., изм. и доп., ДВ бр. 97 от 11.12.2015 г.</t>
  </si>
  <si>
    <t>2. Извършване на инвентаризация на индустриални УОЗ химикали</t>
  </si>
  <si>
    <t>Прилагане на разрешителен режим  по реда на Закона за водите за водовземане от повърхностни и от подземни води, вкл. изграждане на свързаните с това съоръжения</t>
  </si>
  <si>
    <t>Към повече от една КТМ</t>
  </si>
  <si>
    <t>Мерки за намаляване на седиментите от почвената ерозия и повърхностния отток (surface runoff).</t>
  </si>
  <si>
    <t>Подобряване на управлението</t>
  </si>
  <si>
    <t>Проучване за установяване на замърсяване на повърхностни и подземни води</t>
  </si>
  <si>
    <t>Оптимизиране на водовземането с цел недопускане влошаване на състоянието на водите</t>
  </si>
  <si>
    <t>UW</t>
  </si>
  <si>
    <t>NI</t>
  </si>
  <si>
    <t>IP</t>
  </si>
  <si>
    <t>CR</t>
  </si>
  <si>
    <t>EW</t>
  </si>
  <si>
    <t>DW</t>
  </si>
  <si>
    <t>CW</t>
  </si>
  <si>
    <t>GR</t>
  </si>
  <si>
    <t>PI</t>
  </si>
  <si>
    <t>DP</t>
  </si>
  <si>
    <t>HY</t>
  </si>
  <si>
    <t>GD</t>
  </si>
  <si>
    <t>PS</t>
  </si>
  <si>
    <t>OS</t>
  </si>
  <si>
    <t>Други превантивни мерки</t>
  </si>
  <si>
    <t>PM</t>
  </si>
  <si>
    <t>GO</t>
  </si>
  <si>
    <t>Подобряване на оценката на хидроморфологичните елементи за качество и хидроморфологичното състояние</t>
  </si>
  <si>
    <t xml:space="preserve">Директива за питейните води 80/778/ЕИО изменена с Директива 98/83/ЕО </t>
  </si>
  <si>
    <t>Директива за птиците 79/409/ЕИО (1), Директива за местообитанията 92/43/ЕИО (5)</t>
  </si>
  <si>
    <t>Код на действие</t>
  </si>
  <si>
    <t>HY_1</t>
  </si>
  <si>
    <t>HY_1_1</t>
  </si>
  <si>
    <t>HY_1_3</t>
  </si>
  <si>
    <t>HY_1_7</t>
  </si>
  <si>
    <t>HY_2</t>
  </si>
  <si>
    <t>HY_2_2</t>
  </si>
  <si>
    <t>HY_3</t>
  </si>
  <si>
    <t>HY_6</t>
  </si>
  <si>
    <t>HY_7</t>
  </si>
  <si>
    <t>HY_7_2</t>
  </si>
  <si>
    <t>HY_7_3</t>
  </si>
  <si>
    <t>HY_7_5</t>
  </si>
  <si>
    <t>HY_9</t>
  </si>
  <si>
    <t>HY_11</t>
  </si>
  <si>
    <t>7. Използване на турбини, непречещи на миграцията на рибите надолу по течението</t>
  </si>
  <si>
    <t>8. Разрушаване на бентове и прагове за осигуряване миграцията на рибите</t>
  </si>
  <si>
    <t>9. Реконструкция на бентове/прагове (чрез намаляване на височината или дължината им) за осигуряване миграцията на рибите</t>
  </si>
  <si>
    <t>10. Реконструкция на изградени рибни проходи в съответствие с изискванията на Наредбата за изискванията към рибните проходи, а до издаването и ръководството на ФАО</t>
  </si>
  <si>
    <t>12. Поддържане на връзката между язовира и притоците му за движение на рибата</t>
  </si>
  <si>
    <t>HY_11_1</t>
  </si>
  <si>
    <t>HY_11_4</t>
  </si>
  <si>
    <t>HY_11_6</t>
  </si>
  <si>
    <t>HY_11_7</t>
  </si>
  <si>
    <t>HY_11_8</t>
  </si>
  <si>
    <t>HY_11_9</t>
  </si>
  <si>
    <t>HY_11_10</t>
  </si>
  <si>
    <t>HY_11_12</t>
  </si>
  <si>
    <t>HY_12</t>
  </si>
  <si>
    <t>2.Разработване на методика за оценяване на речната непрекъснатост от гледна точка на миграцията на водните организми и седиментите</t>
  </si>
  <si>
    <t>PI_1</t>
  </si>
  <si>
    <t>PI_2</t>
  </si>
  <si>
    <t>1.Забрана за въвеждането в експлоатация на обекти, формиращи отпадъчни води и осъществяването на дейности без приети по установения ред пречиствателни съоръжения, освен в случаите, когато не са необходими</t>
  </si>
  <si>
    <t>4. Изпълнение на проекти за намаляване на замърсяването при източника, чрез въвеждане на нова технология, повторно използване на отпадъците и отпадъчните води</t>
  </si>
  <si>
    <t>PI_2_1</t>
  </si>
  <si>
    <t>PI_2_4</t>
  </si>
  <si>
    <t>GD_1</t>
  </si>
  <si>
    <t>1.Забрана за издаване на разрешителни за пряко отвеждане на замърсители в подземните води</t>
  </si>
  <si>
    <t>2.Забрана или ограничаване на дейности, които увеличават риска за пряко или непряко отвеждане на приоритетни и опасни вещества или други замърсители  в подземните води, включително разкриването на подземните води на повърхността, чрез изземване на отложенията и почвите, покриващи водното тяло.</t>
  </si>
  <si>
    <t>GD_1_1</t>
  </si>
  <si>
    <t>GD_1_2</t>
  </si>
  <si>
    <t>PS_1</t>
  </si>
  <si>
    <t>PS_2</t>
  </si>
  <si>
    <t>PS_1_1</t>
  </si>
  <si>
    <t>1.Завършване на инвентаризацията на емисиите, заустванията и загубите на приоритетни и приоритетно опасни вещества</t>
  </si>
  <si>
    <t>1.Контрол на количеството и качеството на производствените отпадъчни води, зауствани в канализационните системи на населените места</t>
  </si>
  <si>
    <t>PS_2_1</t>
  </si>
  <si>
    <t>GO_1</t>
  </si>
  <si>
    <t>3.Завършване и публикуване на регистрите на кладенците за задоволяване на собствените потребности на гражданите</t>
  </si>
  <si>
    <t>4.Съставяне и публикуване на регистри на разрешителните за водовземане по подземни водни тела</t>
  </si>
  <si>
    <t>GO_1_1</t>
  </si>
  <si>
    <t>GO_1_2</t>
  </si>
  <si>
    <t>GO_1_3</t>
  </si>
  <si>
    <t>GO_1_4</t>
  </si>
  <si>
    <t>DW_4</t>
  </si>
  <si>
    <t>NI_1</t>
  </si>
  <si>
    <t xml:space="preserve">3.Контрол за спазване на изискванията за торене и съхранение на  торове </t>
  </si>
  <si>
    <t xml:space="preserve">4.Контрол на  изпълнението на програми от мерки за ограничаване и предотвратяване на замърсяването с нитрати от земеделски източници </t>
  </si>
  <si>
    <t xml:space="preserve">8.Прилагане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</t>
  </si>
  <si>
    <t>NI_1_3</t>
  </si>
  <si>
    <t>NI_1_4</t>
  </si>
  <si>
    <t>NI_1_8</t>
  </si>
  <si>
    <t>NI_1_9</t>
  </si>
  <si>
    <t>NI_1_11</t>
  </si>
  <si>
    <t>11.Разработване на програми за ограничаване и ликвидиране на замърсяването в уязвимите зони</t>
  </si>
  <si>
    <t>NI_2</t>
  </si>
  <si>
    <t>5.Срещи, семинари и обучения на еколози от общините и НПО</t>
  </si>
  <si>
    <t>NI_2_5</t>
  </si>
  <si>
    <t>NI_3</t>
  </si>
  <si>
    <t>IP_1</t>
  </si>
  <si>
    <t>CA_1</t>
  </si>
  <si>
    <t>CA_1_1</t>
  </si>
  <si>
    <t>CA_2</t>
  </si>
  <si>
    <t>CA_2_1</t>
  </si>
  <si>
    <t>2. Изграждане на нови пунктове за мониторинг на подземни води в райони с устоновен риск от въздействие върху рецептори, определящи за състоянието на подземните водни тела (свързани повърхностни водни тела, сухоземни екосистеми, привличане на солени или замърсени повърхностни води, и др.)</t>
  </si>
  <si>
    <t>1.Оборудване на водовземни съоръжения със запаметяващи устройства за измерване на водните нива в зони със значим натиск от водовземане</t>
  </si>
  <si>
    <t>CA_3</t>
  </si>
  <si>
    <t>CA_2_2</t>
  </si>
  <si>
    <t>CA_4</t>
  </si>
  <si>
    <t>CA_5</t>
  </si>
  <si>
    <t>4. Оборудване на съоръженията за водовземане от подземни води със стационарно монтирани във водовземното съоръжение устройства за измерване на водното ниво</t>
  </si>
  <si>
    <t xml:space="preserve">Изменение или отнемане на разрешителни за водовземане от подземни води, в резултат от   преразглеждането им. 
</t>
  </si>
  <si>
    <t>CA_7</t>
  </si>
  <si>
    <t>4.Извършване на проверки за установяване на незаконно черпене на подземни води</t>
  </si>
  <si>
    <t>5.Контрол за спазване на изискванията за измерване на черпените количества подземни води</t>
  </si>
  <si>
    <t xml:space="preserve">6.Контрол на разрешителните с изтекъл срок </t>
  </si>
  <si>
    <t>7.Контрол при изграждане на съоръжения за подземни води за предотвратяване смесването на води от различни водни тела с различни качества</t>
  </si>
  <si>
    <t>CA_10</t>
  </si>
  <si>
    <t>4.Осигуряване на минимално-допустимия отток в реките след съоръжения за водовземане или регулиране на оттока</t>
  </si>
  <si>
    <t>CA_12</t>
  </si>
  <si>
    <t>2.Контрол на оттока в участъка след съоръжения за водовземане от повърхностни води и/или съоръжения за регулиране на оттока</t>
  </si>
  <si>
    <t>3.Недопускане на водовземане от придънни слоеве</t>
  </si>
  <si>
    <t>EW_1</t>
  </si>
  <si>
    <t>EW_2</t>
  </si>
  <si>
    <t>EW_3</t>
  </si>
  <si>
    <t>EW_3_1</t>
  </si>
  <si>
    <t>PM_1</t>
  </si>
  <si>
    <t>2.Забрана за издаване на разрешителни за водовземане когато се създава риск от влошаване на състоянието на свързаните повърхностни водни тела</t>
  </si>
  <si>
    <t>3.Забрана за издаване на разрешителни за водовземане когато се създава риск от влошаване на състоянието на сухоземни екосистеми пряко зависими от подземните води</t>
  </si>
  <si>
    <t>4.Забрана за издаване на разрешителни за водовземане от подземни води за добив на хидрогеотермална енергия в случаите, в които не е осигурено реинжектиране на ползваните водни обеми</t>
  </si>
  <si>
    <t>5.Забрана за издаване на разрешителни за водовземане, ако водовземните съоръжения са изградени без изискващото се разрешително или не са включени в регистъра на съоръженията за водовземане</t>
  </si>
  <si>
    <t>6.Забрана за издаване на разрешителни за водовземане, когато е налице риск от понижаване на водното ниво в пунктове от мрежата за мониторинг на количественото състояние на подземните водни тела</t>
  </si>
  <si>
    <t>7.Забрана за издаване на разрешителни за изграждане на защитни и/или други съоръжения в повърхностни водни тела, които препятстват подхранването на подземните води от реката, с което се засягат вече разрешени водовземания от подземни води</t>
  </si>
  <si>
    <t>PM_1_2</t>
  </si>
  <si>
    <t>PM_1_3</t>
  </si>
  <si>
    <t>PM_1_4</t>
  </si>
  <si>
    <t>PM_1_5</t>
  </si>
  <si>
    <t>PM_1_6</t>
  </si>
  <si>
    <t>PM_1_7</t>
  </si>
  <si>
    <t>PM_2</t>
  </si>
  <si>
    <t>1. Забрана за издаване на разрешителни за инжектиране/реинжектиране на подземните води с води, качеството на които компрометира постигането на определените цели за опазване на околната среда на подземното водно тяло</t>
  </si>
  <si>
    <t>PM_2_1</t>
  </si>
  <si>
    <t>PM_3</t>
  </si>
  <si>
    <t xml:space="preserve">Прилагане на ОВОС при водовземане от подземни водни тела:
</t>
  </si>
  <si>
    <t>PM_4</t>
  </si>
  <si>
    <t>PM_5</t>
  </si>
  <si>
    <t xml:space="preserve">3.Забрана за любителския риболов в зоните за опазване на стопански ценни видове риби и други водни организми, когато количеството вода в тях е под минимално допустимия отток </t>
  </si>
  <si>
    <t>4.Забрана за стопанския и любителския риболов в зоните за опазване на стопански ценни видове риби и други водни организми с уреди, средства, принадлежности и приспособления, съгласно изискванията на ЗРА</t>
  </si>
  <si>
    <t xml:space="preserve">5.Забрана за стопанския риболов в българския участък на р. Дунав с всякакъв вид риболовни уреди и средства, съгласно изискванията на ЗРА </t>
  </si>
  <si>
    <t>6.Забрана за улов, пренасяне, превозване и продажба на риба и други водни организми от зоните за опазване на стопански ценни видове риби и други водни организми с размери, по-малки от минимално допустимите, съгласно изискванията на ЗБА</t>
  </si>
  <si>
    <t>10.Забрана за риболов във водите на българския участък на р. Дунав с всякакъв вид риболовни уреди и средства, съгласно изискванията на ЗРА</t>
  </si>
  <si>
    <t>PM_5_3</t>
  </si>
  <si>
    <t>PM_5_4</t>
  </si>
  <si>
    <t>PM_5_5</t>
  </si>
  <si>
    <t>PM_5_6</t>
  </si>
  <si>
    <t>PM_5_10</t>
  </si>
  <si>
    <t>OS_1</t>
  </si>
  <si>
    <t>PM_7</t>
  </si>
  <si>
    <t>10.Подобряване стопанисването на горите във водосбора на повърхностните водни тела предназначени за ПБВ</t>
  </si>
  <si>
    <t>OS_1_10</t>
  </si>
  <si>
    <t>DP_1</t>
  </si>
  <si>
    <t>DP_2</t>
  </si>
  <si>
    <t>DP_2_1</t>
  </si>
  <si>
    <t>DP_2_2</t>
  </si>
  <si>
    <t>DP_2_4</t>
  </si>
  <si>
    <t>DP_2_5</t>
  </si>
  <si>
    <t>DP_2_7</t>
  </si>
  <si>
    <t>DP_3</t>
  </si>
  <si>
    <t>DP_3_1</t>
  </si>
  <si>
    <t>DP_3_2</t>
  </si>
  <si>
    <t>DP_3_3</t>
  </si>
  <si>
    <t>DP_4</t>
  </si>
  <si>
    <t>DP_4_10</t>
  </si>
  <si>
    <t>DP_4_2</t>
  </si>
  <si>
    <t>DP_4_4</t>
  </si>
  <si>
    <t>DP_6</t>
  </si>
  <si>
    <t>DP_6_1</t>
  </si>
  <si>
    <t>DP_6_2</t>
  </si>
  <si>
    <t>DP_6_3</t>
  </si>
  <si>
    <t>DP_9</t>
  </si>
  <si>
    <t>1. Събиране и картиране на информация за нерегламентирани сметища и зауствания в общините</t>
  </si>
  <si>
    <t xml:space="preserve">2. Разработване на система за пространствено организиране, поддържане и предоставяне на информацията за натиска от селскостопански източници (ГИС базирана информация) </t>
  </si>
  <si>
    <t>3. Създаване на информационна система за препаратите за растителна защита - производство/ внос, състав, количество, място на прилагане, вид и внесено количество</t>
  </si>
  <si>
    <t>DP_9_1</t>
  </si>
  <si>
    <t>DP_9_2</t>
  </si>
  <si>
    <t>DP_9_3</t>
  </si>
  <si>
    <t>DP_9_4</t>
  </si>
  <si>
    <t>DP_12</t>
  </si>
  <si>
    <t>DP_13</t>
  </si>
  <si>
    <t>4.Забрана  за  складиране на пестициди, депониране и третиране на отпадъци в крайбрежните заливаеми ивици и принадлежащите земи на водохранилищата</t>
  </si>
  <si>
    <t>5.Забрана  за  складиране на пестициди, депониране и третиране на отпадъци в принадлежащите земи на водохранилищата</t>
  </si>
  <si>
    <t>6.Забрана за прилагането на ПРЗ чрез въздушно пръскане</t>
  </si>
  <si>
    <t>7.Забрана за употреба на ПРЗ извън обхвата на разрешената употреба или в доза, която надвишава максималната разрешена доза на единица площ</t>
  </si>
  <si>
    <t>8.Забрана за употреба на ПРЗ от професионална категория на употреба върху зони за защита, определени в Закона за водите, или други площи, определени със заповед на МОСВ</t>
  </si>
  <si>
    <t>9.Контрол на използването на пестициди в райони на подземни водни тела, формирани в карстови водни хоризонти, разкриващи се на повърхността</t>
  </si>
  <si>
    <t>DP_13_1</t>
  </si>
  <si>
    <t>DP_13_2</t>
  </si>
  <si>
    <t>DP_13_3</t>
  </si>
  <si>
    <t>DP_13_4</t>
  </si>
  <si>
    <t>DP_13_5</t>
  </si>
  <si>
    <t>DP_13_6</t>
  </si>
  <si>
    <t>DP_13_7</t>
  </si>
  <si>
    <t>DP_13_8</t>
  </si>
  <si>
    <t>DP_13_9</t>
  </si>
  <si>
    <t>DP_14</t>
  </si>
  <si>
    <t>PM_7_1</t>
  </si>
  <si>
    <t>PM_7_2</t>
  </si>
  <si>
    <t xml:space="preserve">1.Контрол, мониторинг и оценка на качеството на водите за къпане
</t>
  </si>
  <si>
    <t>2.Определяне на зоните за къпане и продължителност на сезона за къпане</t>
  </si>
  <si>
    <t>1.Забрана за изхвърляне на утайки от селищни пречиствателни станции в повърхностни води посредством плавателни средства, тръбопроводи и/или по какъвто и да е друг начин</t>
  </si>
  <si>
    <t>PM_8</t>
  </si>
  <si>
    <t>PM_8_1</t>
  </si>
  <si>
    <t>CR_1</t>
  </si>
  <si>
    <t>4. Заплащане на такси за замърсяване от отпадъчни води от промишлеността с отчитане на броя на приоритетно опасните, приоритетните и специфичните вещества</t>
  </si>
  <si>
    <t>CR_1_1</t>
  </si>
  <si>
    <t>CR_1_4</t>
  </si>
  <si>
    <t>CR_2</t>
  </si>
  <si>
    <t>CR_2_1</t>
  </si>
  <si>
    <t>GO_3</t>
  </si>
  <si>
    <t>1.Определяне на изискванията към количеството и качеството на водите при разработване на плановете за управление на защитени зони и територии, зависими от повърхностните или от подземните води</t>
  </si>
  <si>
    <t>GO_3_1</t>
  </si>
  <si>
    <t>5. Изграждане на допълнителни пунктове за мониторинг в Зоните за защита на водите</t>
  </si>
  <si>
    <t>GO_3_5</t>
  </si>
  <si>
    <t>UW_1</t>
  </si>
  <si>
    <t>Използване на естествени методи за  пречистване на отпадъчни води</t>
  </si>
  <si>
    <t>UW_1_2</t>
  </si>
  <si>
    <t>UW_2</t>
  </si>
  <si>
    <t>UW_2_2</t>
  </si>
  <si>
    <t>UW_2_3</t>
  </si>
  <si>
    <t>UW_2_4</t>
  </si>
  <si>
    <t>PS_3</t>
  </si>
  <si>
    <t>PS_3_1</t>
  </si>
  <si>
    <t>PS_3_2</t>
  </si>
  <si>
    <t>PS_3_3</t>
  </si>
  <si>
    <t>OS_3</t>
  </si>
  <si>
    <t>OS_3_1</t>
  </si>
  <si>
    <t>OS_3_2</t>
  </si>
  <si>
    <t>OS_3_3</t>
  </si>
  <si>
    <t>OS_3_5</t>
  </si>
  <si>
    <t>OS_3_8</t>
  </si>
  <si>
    <t>GO_4</t>
  </si>
  <si>
    <t>GO_5</t>
  </si>
  <si>
    <t>OS_4</t>
  </si>
  <si>
    <t>14.Проучване за избор на подходящ пункт за мониторинг</t>
  </si>
  <si>
    <t>OS_3_14</t>
  </si>
  <si>
    <t>PM_10</t>
  </si>
  <si>
    <t xml:space="preserve"> Разработване на програми за ограничаване и ликвидиране на замърсяването в чувствителните зони</t>
  </si>
  <si>
    <t xml:space="preserve">Подобряване на информираността на заинтересованите страни в селското стопанство относно изискванията за постигане на добро състояние на водите </t>
  </si>
  <si>
    <t>Осигуряване на събиране, отвеждане и пречистване  на производствени отпадъчни води, зауствани във водни обекти</t>
  </si>
  <si>
    <t>CA_2_4</t>
  </si>
  <si>
    <t>CA_5_7</t>
  </si>
  <si>
    <t>CA_5_6</t>
  </si>
  <si>
    <t>CA_5_5</t>
  </si>
  <si>
    <t>CA_5_4</t>
  </si>
  <si>
    <t>CA_5_3</t>
  </si>
  <si>
    <t>CA_5_2</t>
  </si>
  <si>
    <t>CA_5_1</t>
  </si>
  <si>
    <t>CA_8</t>
  </si>
  <si>
    <t>CA_12_3</t>
  </si>
  <si>
    <t>CA_8_2</t>
  </si>
  <si>
    <t>HY_10</t>
  </si>
  <si>
    <t>HY_10_3</t>
  </si>
  <si>
    <t>HY_10_4</t>
  </si>
  <si>
    <t>6.Определяне на минимално допустим отток след водовземания от реки на територията на НП "Централен балкан" не по малък от 30% от определеното за съоръжението средномногогодишно водно количество</t>
  </si>
  <si>
    <t>HY_10_6</t>
  </si>
  <si>
    <t>HY_10_5</t>
  </si>
  <si>
    <t>3. Обезвреждане на забранени, негодни за употреба и с изтекъл срок на годност пестициди</t>
  </si>
  <si>
    <t>DP_12_9</t>
  </si>
  <si>
    <t>2,3,12</t>
  </si>
  <si>
    <t>6.Разработване и приемане на наредба за рибните проходи</t>
  </si>
  <si>
    <t>GO_4_6</t>
  </si>
  <si>
    <t>HY_12_2</t>
  </si>
  <si>
    <t>4. Забрана за изграждане на прагове, баражи, водовземания и др. съоръжения  препречващи изцяло речното корито.</t>
  </si>
  <si>
    <t xml:space="preserve">6. Изпълнение на собствен мониторинг по съгласувана от БД програма     </t>
  </si>
  <si>
    <t>OS_2</t>
  </si>
  <si>
    <t>OS_2_6</t>
  </si>
  <si>
    <t>OS_2_7</t>
  </si>
  <si>
    <t xml:space="preserve">Осигуряване на измерване на количеството ползвани повърхностни и подземни води  </t>
  </si>
  <si>
    <t>GD_2</t>
  </si>
  <si>
    <t>GD_2_1</t>
  </si>
  <si>
    <t>2,3,16</t>
  </si>
  <si>
    <t>PI_3</t>
  </si>
  <si>
    <r>
      <rPr>
        <b/>
        <sz val="11"/>
        <color indexed="8"/>
        <rFont val="Calibri"/>
        <family val="2"/>
      </rPr>
      <t>Приложение № 1</t>
    </r>
    <r>
      <rPr>
        <sz val="11"/>
        <color theme="1"/>
        <rFont val="Calibri"/>
        <family val="2"/>
      </rPr>
      <t xml:space="preserve">
към Националния каталог от мерки</t>
    </r>
  </si>
  <si>
    <t>Приложение № 4
към Националния каталог от мерки</t>
  </si>
  <si>
    <t>Забрана за издаване на разрешителни за водовземане когато общото водовземане надвишава разполагаемите ресурси на подземните водни тела и/или максимално допустимото експлоатационно понижение на водното ниво надвишава определеното за водното тяло допустимо понижение на водното ниво</t>
  </si>
  <si>
    <t>PM_1_8</t>
  </si>
  <si>
    <t>Подобряване на управлението на количественото състояние на подземните води</t>
  </si>
  <si>
    <t>8.Контрол за спазване на изискванията за оборудване на съоръженията за водовземане от подземни води с устройства за измерване на водното ниво</t>
  </si>
  <si>
    <t>CA_5_8</t>
  </si>
  <si>
    <t>PM_3_1</t>
  </si>
  <si>
    <t>GO_5_1</t>
  </si>
  <si>
    <t>CA_7_1</t>
  </si>
  <si>
    <t>PS_3_4</t>
  </si>
  <si>
    <t>Предотвратяване на отвеждането на приоритетни вещества в подземните води</t>
  </si>
  <si>
    <t>4. Разработване на методи за анализ на приоритетни вещества във води (за № 5, 7, 12, 13, 19, 30) и на допълнените 11 ПВ (№ 34, 35, 36, 38, 39, 40, 41, 42, 43, 44, 45) от Наредбата за стандартите за качество на околната среда за приоритетни вещества и някои други замърсители, приета с ПМС № 256 от 1.11.2010 г., изм. и доп., ДВ бр. 97 от 11.12.2015 г.</t>
  </si>
  <si>
    <t>7. Залесяване  на бреговете  и заливаемите тераси с подходящи дървесни видове</t>
  </si>
  <si>
    <t>DP_1_1</t>
  </si>
  <si>
    <t>PM_10_1</t>
  </si>
  <si>
    <t>1.Класифициране на предприятия и/или съоръжения с нисък или висок рисков потенциал по отношение на водите</t>
  </si>
  <si>
    <t>1.Забрана за добив на инертни материали на по-малко от 50 м от бреговете на реките</t>
  </si>
  <si>
    <t>HY_3_1</t>
  </si>
  <si>
    <t xml:space="preserve">1.Изпълнение на процедурата по преразглеждане на издадените разрешителни за водовземане от подземни води с цел постигане на целите за водното тяло 
</t>
  </si>
  <si>
    <t>CA_4_1</t>
  </si>
  <si>
    <t xml:space="preserve">1.Прилагане на ОВОС при водовземане от подземни водни тела:
</t>
  </si>
  <si>
    <t>1.Спазване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</t>
  </si>
  <si>
    <t>NI_3_1</t>
  </si>
  <si>
    <t xml:space="preserve">1.Изпълнение на процедурата по преразглеждане на издадените разрешителни за водовземане от повърхностни води </t>
  </si>
  <si>
    <t xml:space="preserve">11.Приемане на методика за определяне на екологичния отток  </t>
  </si>
  <si>
    <t>GO_4_11</t>
  </si>
  <si>
    <t>1. Прилагане на разрешителен режим  по реда на Закона за водите за водовземане от повърхностни и от подземни води, вкл. изграждане на свързаните с това съоръжения</t>
  </si>
  <si>
    <t>CA_10_1</t>
  </si>
  <si>
    <t>1. Разработване на програми за ограничаване и ликвидиране на замърсяването в чувствителните зони</t>
  </si>
  <si>
    <t>GO_3_6</t>
  </si>
  <si>
    <t>Съобразяване с режими, препоръки и мерки имащи отношение към води, въведени с утвърден план за управление на ЗЗ/ЗТ</t>
  </si>
  <si>
    <t>Подобряване на информацията за натиска и въздействието върху водите от селското стопанство и населените места</t>
  </si>
  <si>
    <t>4. Събиране на актуална информация за местоположението и текущото състояние на складове за пестициди</t>
  </si>
  <si>
    <t>1.Осигуряване на водни количества във връзка с постигане на БПС на предмета на опазване в защитените зони от Натура 2000</t>
  </si>
  <si>
    <t>Осигуряване на водни количества във връзка с постигане на БПС на предмета на опазване в защитените зони от Натура 2000</t>
  </si>
  <si>
    <t>Пдобряване на управлението на водите в зоните за защита на водите</t>
  </si>
  <si>
    <t>13.Забрана за издаване на разрешителни за водовземане за ВЕЦ в зоните за опазване на стопански ценни видове риби и други водни организми</t>
  </si>
  <si>
    <t>PM_5_13</t>
  </si>
  <si>
    <t>PM_5_14</t>
  </si>
  <si>
    <t>14.Забрана за издаване на разрешителни за водовземане за ВЕЦ в зоните определени за отдих и воден спорт</t>
  </si>
  <si>
    <t>OS_4_1</t>
  </si>
  <si>
    <t>1. Оводняване на влажни зони</t>
  </si>
  <si>
    <t>2.Прилагане на естествени технологии за пречистване на отпадъчни води от населени места.</t>
  </si>
  <si>
    <t>8. Забрана на миенето и обслужването на транспортни средства и техника в крайбрежните заливаеми ивици и принадлежащите земи на водохранилищата</t>
  </si>
  <si>
    <t>DP_2_8</t>
  </si>
  <si>
    <t>9. Закриване и рекултивиране на стари и вече неизползваеми промишлени зони или отделни предприятия</t>
  </si>
  <si>
    <t>DP_2_9</t>
  </si>
  <si>
    <t xml:space="preserve">3. Проучване на речното дъно и прилагане на мерки за възстановяване на естественото му състояние </t>
  </si>
  <si>
    <t>9.Зарибяване на язовирите със садково рибовъдство с растителноядни видове риба с цел ограничаване процесите на еутрофикация и увеличаване на екологичния капацитет за рибовъдство.</t>
  </si>
  <si>
    <t>Въвеждане и изпълнение на  изисквания за добро земеделско и екологично състояние на селскостопанските площи</t>
  </si>
  <si>
    <t>1.Въвеждане и изпълнение на  изисквания за добро земеделско и екологично състояние на селскостопанските площи</t>
  </si>
  <si>
    <t>DP_7</t>
  </si>
  <si>
    <t>DP_7_1</t>
  </si>
  <si>
    <t>PM_4_1</t>
  </si>
  <si>
    <t>HY_9_1</t>
  </si>
  <si>
    <t xml:space="preserve">1. Прилагане на ОВОС, при водовземане от повърхностни водни тела </t>
  </si>
  <si>
    <t>5.Забрана за водовземане при маловодие в засегнатите райони за всички водни тела (не само за зоните за защита на водите), когато оттокът е по-малък от 10% от средномногогодишното водно количество или от минималното средномесечно количество с 95% обезпеченост към точката на водовземане</t>
  </si>
  <si>
    <t>2,24</t>
  </si>
  <si>
    <t>GO_6</t>
  </si>
  <si>
    <t>Подобряване на мониторинга на химичното състояние на подземните води</t>
  </si>
  <si>
    <t>Подобряване на мониторинга на количеството на повърхностните води</t>
  </si>
  <si>
    <t>Изграждане на нови пунктове за мониторинг на количеството на повърхностните води</t>
  </si>
  <si>
    <t>GO_7</t>
  </si>
  <si>
    <t>GO_7_1</t>
  </si>
  <si>
    <t>Изменение на мярката спрямо проект ПУРБ 2016г. (без промяна/ редактирана/нова)</t>
  </si>
  <si>
    <t>редактирана</t>
  </si>
  <si>
    <t>не</t>
  </si>
  <si>
    <t>без промяна</t>
  </si>
  <si>
    <t>K72</t>
  </si>
  <si>
    <t>Име на мярката</t>
  </si>
  <si>
    <t>Предотвратяване и намаляване на органичното замърсяване</t>
  </si>
  <si>
    <t>Предотвратяване и намаляване на биогенното (хранителното) замърсяване</t>
  </si>
  <si>
    <t>Предотвратяване и намаляване на  замърсяването със специфични замърсители и приоритетни вещества</t>
  </si>
  <si>
    <t>Предотвратяване и намаляване на хидроморфологичните изменения</t>
  </si>
  <si>
    <t>Промени в количество на подземните води</t>
  </si>
  <si>
    <t>Програма за опазване на зоните за защита на водите</t>
  </si>
  <si>
    <t>Предотвратяване и намаляване на климатичните изменения</t>
  </si>
  <si>
    <t>Ефективното и устойчиво използване на водите</t>
  </si>
  <si>
    <t>K1</t>
  </si>
  <si>
    <t>Въвеждане на изискване, кандидатите за издаване на разрешително за заустване на отпадъчни води в повърхностно водно тяло  да предоставят  протокол от актуално изследване на  физикохимичните показатели на водоприемника, определени в Наредба Н-4 а характеризиране на повърхностните води</t>
  </si>
  <si>
    <t>Да</t>
  </si>
  <si>
    <t xml:space="preserve"> </t>
  </si>
  <si>
    <t>K2</t>
  </si>
  <si>
    <t>Въвеждане на нови нормативни изисквания за задължение на титуляра на разрешителното за изпълнение на мониторинг, доказващ функционалнотстта на рибния проход</t>
  </si>
  <si>
    <t>K3</t>
  </si>
  <si>
    <t>Въвеждане на потоци, достатъчни да активизират седиментите</t>
  </si>
  <si>
    <t>K4</t>
  </si>
  <si>
    <t>Въвеждане на такси за замърсяване на водите от дифузни източници от селското стопанство</t>
  </si>
  <si>
    <t>K5</t>
  </si>
  <si>
    <t xml:space="preserve">Въвеждане на такси за замърсяване от отпадъчни води от населените места отчитащи вида на водоприемника, броя на заустванията и степента на пречистване </t>
  </si>
  <si>
    <t>K6</t>
  </si>
  <si>
    <t>Въвеждане на такси за замърсяване от отпадъчни води от промишлеността с с отчитане на броя на приоритетно опасните, приоритетните и специфичните вещества</t>
  </si>
  <si>
    <t>K7</t>
  </si>
  <si>
    <t>Възстановяване и защита на речните брегове и корито от ерозия със затревителни и залесителни мероприятия (в случая на добив на инертни материали, обезлесяване на брегове)</t>
  </si>
  <si>
    <t>K8</t>
  </si>
  <si>
    <t>Възстановяване на влажна зона (при нарушена хидравлична връзка от корекция/андигиране на река и/или изграждане на отводнителни канали)</t>
  </si>
  <si>
    <t>K9</t>
  </si>
  <si>
    <t>Възстановяване на естественото състояние на речното дъно</t>
  </si>
  <si>
    <t>K10</t>
  </si>
  <si>
    <t>Възстановяване на надлъжна и напречна свързаност на реката (меандри и странични ръкави)</t>
  </si>
  <si>
    <t>K11</t>
  </si>
  <si>
    <t>Възстановяване на речни корита и меандри</t>
  </si>
  <si>
    <t>K12</t>
  </si>
  <si>
    <t>Възстановяване на страничните ерозионни процеси в реката с цел да се подобри състоянието на седименти в реката</t>
  </si>
  <si>
    <t>K13</t>
  </si>
  <si>
    <t>Дейности за защита на речните брегове и корита от ерозия,  вкл. биологично укрепване</t>
  </si>
  <si>
    <t>K14</t>
  </si>
  <si>
    <t>Доизграждане на канализационна мрежа  за населено място с под 2000 е.ж, за което има изградена ПСОВ</t>
  </si>
  <si>
    <t>K15</t>
  </si>
  <si>
    <t xml:space="preserve">Ежегодно определяне на разполагаемите ресурси на подземните водни тела </t>
  </si>
  <si>
    <t>K16</t>
  </si>
  <si>
    <t>Ежемесечно съставяне на баланс "разполагаеми ресурси-разрешено черпене"</t>
  </si>
  <si>
    <t>K17</t>
  </si>
  <si>
    <t>Забрана  за  складиране на пестициди, депониране и третиране на отпадъци в крайбрежните заливаеми ивици и принадлежащите земи на водохранилищата</t>
  </si>
  <si>
    <t>K18</t>
  </si>
  <si>
    <t>Забрана за  издаване на разрешителни за водовземане от подземни води за добив на хидрогеотермална енергия  в случаите, в които не е осигурено реинжектиране на ползваните водни обеми</t>
  </si>
  <si>
    <t>K19</t>
  </si>
  <si>
    <t>Забрана за включване на нови потребители, заустващи отпадъчни води, към канализационните системи на населените места, селищните и курортните образувания в случаите, когато не може да се осигури отвеждането и/или пречистването им</t>
  </si>
  <si>
    <t>K20</t>
  </si>
  <si>
    <t xml:space="preserve">Забрана за внос, въвеждане и пускане на пазара или употребата на нерегистрирани торове, подобрители на почвата, биологично активни вещества или хранителни субстрати </t>
  </si>
  <si>
    <t>K21</t>
  </si>
  <si>
    <t>Забрана за внос, въвеждане, движение и прилагане на биологични агенти, които не са утвърдени от МЗХ и МОСВ</t>
  </si>
  <si>
    <t>K22</t>
  </si>
  <si>
    <t>Забрана за внос, въвеждане, пускане на пазара, търговия, преопаковане и употребата на неразрешени или негодни продукти за растителна защита (ПРЗ)</t>
  </si>
  <si>
    <t>K23</t>
  </si>
  <si>
    <t>Забрана за въвеждането в експлоатация на обекти, формиращи отпадъчни води и осъществяването на дейности без приети по установения ред пречиствателни съоръжения, освен в случаите, когато не са необходими</t>
  </si>
  <si>
    <t>K24</t>
  </si>
  <si>
    <t>Забрана за депониране на приоритетни вещества, както и други дейности върху повърхността и в подземния воден обект, които могат да доведат до непряко отвеждане на приоритетни вещества в подземните води</t>
  </si>
  <si>
    <t>K25</t>
  </si>
  <si>
    <t>Забрана за добив на подземни богатства в района на водовземане за питейно-битово водоснабдяване на населението, без да е доказано с конкретни проучвания и изследвания, че с добивната дейност не се понижава нивото на подземните води и няма опасност от влошаване на качеството им</t>
  </si>
  <si>
    <t>K26</t>
  </si>
  <si>
    <t>Забрана за засаждането на трайни насаждения с плитка коренова система в крайбрежните заливаеми ивици и принадлежащите земи на водохранилищата</t>
  </si>
  <si>
    <t>K27</t>
  </si>
  <si>
    <t>Забрана за извършване на сондажна и/или минна дейност за проучване на подземни богатства на разстояние по-малко от 1 км. от съоръжения за питейно-битово водоснабдяване на населението</t>
  </si>
  <si>
    <t>K28</t>
  </si>
  <si>
    <t>Забрана за издаване на разрешителни  за водовземане когато понижението на водното ниво и временното или постоянно изменение на посоката на потока  в подземното водно тяло създават опасност от привличане на солени или замърсени води</t>
  </si>
  <si>
    <t>K29</t>
  </si>
  <si>
    <t>Забрана за издаване на разрешителни за водовземане за ВЕЦ в зоните за опазване на стопански ценни видове риби и други водни организми</t>
  </si>
  <si>
    <t>K30</t>
  </si>
  <si>
    <t>Забрана за издаване на разрешителни за водовземане за ВЕЦ в зоните определени за отдих и воден спорт</t>
  </si>
  <si>
    <t>K31</t>
  </si>
  <si>
    <t xml:space="preserve">Забрана за издаване на разрешителни за водовземане когато общото водовземане надвишава разполагаемите ресурси на подземното водно тяло и/или максимално допустимото експлоатационно понижение на водното ниво надвишава определеното за водното тяло допустимо понижение на водното ниво. </t>
  </si>
  <si>
    <t>K32</t>
  </si>
  <si>
    <t>Забрана за издаване на разрешителни за водовземане от подземни води, когато се създава риск от влошаване на състоянието на свързаните повърхностни водни тела</t>
  </si>
  <si>
    <t>K33</t>
  </si>
  <si>
    <t>Забрана за издаване на разрешителни за водовземане, ако водовземните съоръжения са изградени без изискващото се разрешително или не са включени в регистъра на съоръженията за водовземане</t>
  </si>
  <si>
    <t>K34</t>
  </si>
  <si>
    <t>Забрана за издаване на разрешителни за водовземане, когато е налице риск от понижаване на водното ниво в пунктове от мрежата за мониторинг на количественото състояние на поздемните водни тела</t>
  </si>
  <si>
    <t>K35</t>
  </si>
  <si>
    <t>Забрана за издаване на разрешителни за изграждане на защитни и/или други съоръжения  в повърхностни водни тела, които  препятстват подхранването на подземните води от реката, с което се засягат вече разрешени водовземания от подземни води</t>
  </si>
  <si>
    <t>K36</t>
  </si>
  <si>
    <t>Забрана за издаване на разрешителни за инжектиране/реинжектиране на подземните води с води, качеството на които компрометира постигането на определените цели за опазване на околната среда на подземното водно тяло</t>
  </si>
  <si>
    <t>K37</t>
  </si>
  <si>
    <t>Забрана за издаване на разрешителни за пряко отвеждане на замърсители в подземните води</t>
  </si>
  <si>
    <t>K38</t>
  </si>
  <si>
    <t>Забрана за издаване на разрешителни на разрешителни за водовземане когато се създава риск от влошаване на състоянието на сухоземни екосистеми пряко зависими от подземните води</t>
  </si>
  <si>
    <t>K39</t>
  </si>
  <si>
    <t>Забрана за използването на речните легла като депа за отпадъци, земни и скални маси</t>
  </si>
  <si>
    <t>K40</t>
  </si>
  <si>
    <t>Забрана за изхвърляне на утайки от селищни пречиствателни станции в повърхностни види посредством плавателни средства, тръбопроводи и/или по какъвто и да е друг начин</t>
  </si>
  <si>
    <t>K41</t>
  </si>
  <si>
    <t>Забрана за изхвърлянето на отпадъци в крайбрежните заливаеми ивици и принадлежащите земи на водохранилищата</t>
  </si>
  <si>
    <t>K42</t>
  </si>
  <si>
    <t xml:space="preserve">Забрана за любителският риболов в зоните за опазване на стопански ценни видове риби и други водни организми, когато количеството вода в тях е под минимално допустимия отток </t>
  </si>
  <si>
    <t>K43</t>
  </si>
  <si>
    <t xml:space="preserve">Забрана за намаляването на проводимостта на речните легла, включително чрез баражи и прагове, без съответното разрешително </t>
  </si>
  <si>
    <t>K44</t>
  </si>
  <si>
    <t>Забрана за нарушаването на естественото състояние на леглата, бреговете на реките и крайбрежните заливаеми ивици</t>
  </si>
  <si>
    <t>K45</t>
  </si>
  <si>
    <t>Забрана за прилагането на ПРЗ чрез въздушно пръскане</t>
  </si>
  <si>
    <t>K46</t>
  </si>
  <si>
    <t>K47</t>
  </si>
  <si>
    <t>Забрана за стопанският и любителският риболов в зоните за опазване на стопански ценни видове риби и други водни организми с уреди, средства, принадлежности и приспособления,  съгласно изискванията на ЗРА</t>
  </si>
  <si>
    <t>K48</t>
  </si>
  <si>
    <t>Забрана за стопанският риболов в р. Дунав с мрежи и други мрежени уреди, когато те съдържат платна или отделни елементи от тях със стъпка на окото с размер, по-малък от определения в  ЗРА</t>
  </si>
  <si>
    <t>K49</t>
  </si>
  <si>
    <t>Забрана за строителство на животновъдни ферми в крайбрежните заливаеми ивици и принадлежащите земи на водохранилищата</t>
  </si>
  <si>
    <t>K50</t>
  </si>
  <si>
    <t>Забрана за строителство на стопански и жилищни постройки в крайбрежните заливаеми ивици и принадлежащите земи на водохранилищата</t>
  </si>
  <si>
    <t>K51</t>
  </si>
  <si>
    <t>Забрана за съхраняването или складирането на материали, които в значителна степен биха увеличили унищожителната сила на водата при наводнения</t>
  </si>
  <si>
    <t>K52</t>
  </si>
  <si>
    <t>Забрана за улов, пренасяне, превозване и продажба на риба и други водни организми от  зоните за опазване на стопански ценни видове риби и други водни организми с размери, по-малки от минимално допустимите,  съгласно изискванията на ЗРА</t>
  </si>
  <si>
    <t>K53</t>
  </si>
  <si>
    <t>Забрана за улов, пренасяне, превозване и търговия на речни раци (Astacus astacus L.) и каменни (поточни) раци (Austropotamobius torrentius) в зоните за опазване на стопански ценни видове риби и други водни организми</t>
  </si>
  <si>
    <t>K54</t>
  </si>
  <si>
    <t>Забрана за употреба на ПРЗ извън обхвата на разрешената употреба или в доза, която надвишава максималната разрешена доза на единица площ</t>
  </si>
  <si>
    <t>K55</t>
  </si>
  <si>
    <t>Забрана за употреба на ПРЗ от професионална категория на употреба върху зони за защита, определени в Закона за водите, или други площи, определени със заповед на МОСВ</t>
  </si>
  <si>
    <t>K56</t>
  </si>
  <si>
    <t>Забрана на миенето и обслужването на транспортни средства и техника в крайбрежните заливаеми ивици и принадлежащите земи на водохранилищата</t>
  </si>
  <si>
    <t>K57</t>
  </si>
  <si>
    <t>Забрана на извършването на стопански и любителски риболов в  зоните за опазване на стопански ценни видове риби и други водни организми  чрез косене (търмъчене)</t>
  </si>
  <si>
    <t>K58</t>
  </si>
  <si>
    <t>Завършване и публикуване на регистрите на кладенците за задоволяване на собствените потребности на гражданите</t>
  </si>
  <si>
    <t>K59</t>
  </si>
  <si>
    <t>Завършване на инвентаризацията на емисиите, заустванията и загубите на приоритетни и приоритетно опасни вещества</t>
  </si>
  <si>
    <t>K60</t>
  </si>
  <si>
    <t xml:space="preserve">Задължително 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</t>
  </si>
  <si>
    <t>K61</t>
  </si>
  <si>
    <t>Закриване и рекултивация на депа за производствени отпадъци</t>
  </si>
  <si>
    <t>K62</t>
  </si>
  <si>
    <t>Закриване на общинските депа за битови отпадъци, които не отговарят на нормативните изисквания</t>
  </si>
  <si>
    <t>K63</t>
  </si>
  <si>
    <t>Зарибяване с растително ядни риби в язовирите, в които е установен цъфтеж на водорасли</t>
  </si>
  <si>
    <t>K64</t>
  </si>
  <si>
    <t>Извършване на ежегоден контрол на разрешителните за водовземане от подземни води с разрешено количество над 150 000 куб.м.год</t>
  </si>
  <si>
    <t>K65</t>
  </si>
  <si>
    <t>Извършване на инвентаризация на индустриални УОЗ химикали</t>
  </si>
  <si>
    <t>K66</t>
  </si>
  <si>
    <t>Извършване на инвентаризация на устойчиви органични замърсители (УОЗ) пестициди и други залежали и с изтекъл срок на годност пестициди</t>
  </si>
  <si>
    <t>K67</t>
  </si>
  <si>
    <t>Извършване на контрол един път в срока на действие на ПУРБ на разрешителните за водовземане от подземни води с разрешено количество под 30 000 куб.м.год.</t>
  </si>
  <si>
    <t>K68</t>
  </si>
  <si>
    <t>Извършване на контрол един път на 3 години на разрешителните за водовземане от подземни води с разрешено количество от 30 000 до 150 000 куб.м.год</t>
  </si>
  <si>
    <t>K69</t>
  </si>
  <si>
    <t xml:space="preserve">Извършване на контрол на задължително изпълнение на програми от мерки за ограничаване и предотвратяване на замърсяването с нитрати от земеделски източници в уязвимите зони </t>
  </si>
  <si>
    <t>K70</t>
  </si>
  <si>
    <t>Извършване на контрол на разрешителните, издадени от 2000 г. до сега, чийто срок е изтекъл но не е изпълнена процедурата по извеждане от експлоатация и консервиране на съоръжението по чл.109 от наредба № 1 за проучване, ползване и опазване на подземните води</t>
  </si>
  <si>
    <t>K71</t>
  </si>
  <si>
    <t>Извършване на проверки за установяване на незаконно черпене на подземни води</t>
  </si>
  <si>
    <t xml:space="preserve">Изграждане на депо за опасни отпадъци </t>
  </si>
  <si>
    <t>K73</t>
  </si>
  <si>
    <t>Изграждане на допълнителни пунктове за мониторинг в Зоните за защита на водите</t>
  </si>
  <si>
    <t>K74</t>
  </si>
  <si>
    <t>Изграждане на допълнителни пунктове за мониторинг на количеството на подземните води</t>
  </si>
  <si>
    <t>K75</t>
  </si>
  <si>
    <t>Изграждане на допълнителни пунктове за мониторинг на нивото на подземните води в случаите предвидени в Наредба № 1 за проучване, ползване и опазване на подземните води</t>
  </si>
  <si>
    <t>K76</t>
  </si>
  <si>
    <t>Изграждане на ПСОВ за производствени отпадъчни води</t>
  </si>
  <si>
    <t>K77</t>
  </si>
  <si>
    <t>Изграждане на пункт за мониторинг на подземни води</t>
  </si>
  <si>
    <t>K78</t>
  </si>
  <si>
    <t>Изграждане на съоръжения за   осигуряване на непрекъснатостта на реката ("рибни проходи" ; байпаси и др. )</t>
  </si>
  <si>
    <t>K79</t>
  </si>
  <si>
    <t>Изграждане на съоръжения за естествено задържане на водата (заливни равнини и др.)</t>
  </si>
  <si>
    <t>K80</t>
  </si>
  <si>
    <t>K81</t>
  </si>
  <si>
    <t>Изграждане на технически съоръжения за борба с ерозията на водосбора</t>
  </si>
  <si>
    <t>K82</t>
  </si>
  <si>
    <t>Изграждане на устройства за измерване на водното количество след съоръжения за водовземане или за регулиране на оттока</t>
  </si>
  <si>
    <t>K83</t>
  </si>
  <si>
    <t xml:space="preserve">Изграждане, реконструкция или модернизация на ГПСОВ </t>
  </si>
  <si>
    <t>K84</t>
  </si>
  <si>
    <t xml:space="preserve">Изграждане, реконструкция или модернизация на канализационна мрежа </t>
  </si>
  <si>
    <t>K85</t>
  </si>
  <si>
    <t>Издаване на разрешително по реда на Закона за водите за водовземане\ползване на повърхностни и подземни води</t>
  </si>
  <si>
    <t>K86</t>
  </si>
  <si>
    <t>Изкуствен пренос на седименти след водовземни съоръжения</t>
  </si>
  <si>
    <t>K87</t>
  </si>
  <si>
    <t>Използване на турбини, непречещи на миграцията на рибите надолу по течението</t>
  </si>
  <si>
    <t>K88</t>
  </si>
  <si>
    <t>Изпълнение на програма за собствен мониторинг на повърхностни, подземни води и отпадъчни води в района на депа за неопасни отпадъци</t>
  </si>
  <si>
    <t>K89</t>
  </si>
  <si>
    <t>Изпълнение на проучвателен мониторинг за валидиране на фоновите стойности на химични елементи и съединения в повърхностните води</t>
  </si>
  <si>
    <t>K90</t>
  </si>
  <si>
    <t>Изпълнение на собствен мониторинг за качеството на водите в акваторията</t>
  </si>
  <si>
    <t>K91</t>
  </si>
  <si>
    <t xml:space="preserve">Изпълнение на собствен мониторинг и измерване на водните нива във водовземните съоръжения и в съоръженията за реинжектиране/инжектиране и на количеството на черпените и реинжектираните/инжектираните води </t>
  </si>
  <si>
    <t>K92</t>
  </si>
  <si>
    <t>Изпълнение на собствен мониторинг на повърхностните, подземните и отпадъчните води в района на депа на опасни отпадъци и осигуряване на информация за натиска върху водите</t>
  </si>
  <si>
    <t>K93</t>
  </si>
  <si>
    <t>Изпълнение на собствен мониторинг на повърхностните, подземните и отпадъчните води в района на общинските депа за битови отпадъци и осигуряване на информация за натиска върху водите</t>
  </si>
  <si>
    <t>K94</t>
  </si>
  <si>
    <t>K95</t>
  </si>
  <si>
    <t>Контрол за спазване на изискванията за  за оборудване на съоръженията за водовземане от подземни води с устройства за измерване на водното ниво</t>
  </si>
  <si>
    <t>K96</t>
  </si>
  <si>
    <t>Контрол за спазване на изискванията за измерване на водното ниво и черпените количества подземни води</t>
  </si>
  <si>
    <t>K97</t>
  </si>
  <si>
    <t>Контрол за спазване на изискванията за измерване на черпените количества подземни води</t>
  </si>
  <si>
    <t>K98</t>
  </si>
  <si>
    <t xml:space="preserve">Контрол за спазване на изискванията за торене и съхранение на  торове </t>
  </si>
  <si>
    <t>K99</t>
  </si>
  <si>
    <t>Контрол на използването на пестициди в райони на подземни водни тела, формирани в карстови водни хоризонти, разкриващи се на повърхността</t>
  </si>
  <si>
    <t>K100</t>
  </si>
  <si>
    <t>Контрол на количеството и качеството на производствените отпадъчни води, зауствани  в канализационните системи на населените места</t>
  </si>
  <si>
    <t>K101</t>
  </si>
  <si>
    <t>Контрол на оттока в участъка след съоръжения за водовземане от повърхностни води и/или съоръжения за регулиране на оттока</t>
  </si>
  <si>
    <t>K102</t>
  </si>
  <si>
    <t>Контрол при изграждането на съоръжения за подземни води за недопускане на смесването на подземни води от различни водни тела с различно качество</t>
  </si>
  <si>
    <t>K103</t>
  </si>
  <si>
    <t>Контрол, мониторинг и оценка на качеството на водите за къпане</t>
  </si>
  <si>
    <t>K104</t>
  </si>
  <si>
    <t>Ликвидиране на съоръжения за подземни води, смесващи подземни води с различно качество и причиняващи влошаване на състоянието на подземното водно тяло или част от него</t>
  </si>
  <si>
    <t>K105</t>
  </si>
  <si>
    <t>Модернизация на производствена ПСОВ</t>
  </si>
  <si>
    <t>K106</t>
  </si>
  <si>
    <t>Намаляване на водовземането чрез въвеждане на водоспестяващи технологии и оборотни цикли</t>
  </si>
  <si>
    <t>K107</t>
  </si>
  <si>
    <t>Намаляване на водовземането, чрез мерки по водопроводната мрежа с цел намаляване физическите загуби на вода</t>
  </si>
  <si>
    <t>K108</t>
  </si>
  <si>
    <t>Намаляване на замърсяването при източника (за приоритетни вещества)</t>
  </si>
  <si>
    <t>K109</t>
  </si>
  <si>
    <t>Недопускане на нови негативни промени в хидроморфологичния режим (причинени от ВЕЦ, изземване на наносни отложения от язовири,  нови водовземания и др.) във водните тела определени като или  попадащи в зони за защитана водите</t>
  </si>
  <si>
    <t>K110</t>
  </si>
  <si>
    <t>Обезвреждане на забранени, негодни за употреба и с изтекъл срок на годност пестициди</t>
  </si>
  <si>
    <t>K111</t>
  </si>
  <si>
    <t>Оборудване на водовземни съоръжения със запаметяващи устройства за измерване на водните нива в зони със значим натиск от водовземане</t>
  </si>
  <si>
    <t>K112</t>
  </si>
  <si>
    <t>Оборудване на съоръженията за водовземане от подземни води със стационарно монтирани във водовземното съоръжение устройства за измерване на водното ниво</t>
  </si>
  <si>
    <t>K113</t>
  </si>
  <si>
    <t>Оборудване на съоръженията за инжектиране/реинжектиране в подземни води със стационарно монтирани в съоръжението  нивомерни устройства и водомерни устроства</t>
  </si>
  <si>
    <t>K114</t>
  </si>
  <si>
    <t>Ограничаване на водовземането в района на интрузии на морски води</t>
  </si>
  <si>
    <t>K115</t>
  </si>
  <si>
    <t>Ограничаване на замърсяване на морските води чрез използване на подходящо оборудване при инцидентни разливи (скимъри, бонови заграждения и др.)</t>
  </si>
  <si>
    <t>K116</t>
  </si>
  <si>
    <t>Определяне на акваторията на морските пристанища</t>
  </si>
  <si>
    <t>K117</t>
  </si>
  <si>
    <t>Определяне на зоните за къпане и продължителността на сезона за къпане</t>
  </si>
  <si>
    <t>K118</t>
  </si>
  <si>
    <t>Определяне на изискванията към количеството и качеството на водите при разработване на плановете за управление на защитени зони и територии, зависими от повърхностните или от подземните води</t>
  </si>
  <si>
    <t>K119</t>
  </si>
  <si>
    <t>Определяне на минимално допустим отток след водовземания от реки на територията на НП "Централен балкан" не по малък от 30% от определеното за съоръжението средномногогодишното водно количество</t>
  </si>
  <si>
    <t>K120</t>
  </si>
  <si>
    <t>Осигуряване на водни количества  във връзка с постигане на БПС на предмета на опазване в защитените зони от Натура 2000</t>
  </si>
  <si>
    <t>K121</t>
  </si>
  <si>
    <t>Осигуряване на минимално-допустимия отток в реките след  съоръжения за водовземане или регулиране на оттока</t>
  </si>
  <si>
    <t>K122</t>
  </si>
  <si>
    <t>Осигуряване на подходящо пречистване на отпадъчни води от населени места с под 2000 е.ж. (изграждане на подходяща ПСОВ, включване към по-голяма ПСОВ, изграждане на влажна зона и др.)</t>
  </si>
  <si>
    <t>K123</t>
  </si>
  <si>
    <t>Осъществяване на контрол на дейности по събиране и транспортиране на корабни и битови корабни отпадъци, включително отпадъчни води</t>
  </si>
  <si>
    <t>K124</t>
  </si>
  <si>
    <t>Осъществяване на контрол по отношение на управлението на отпадъците в районите на рибарските селища</t>
  </si>
  <si>
    <t>K125</t>
  </si>
  <si>
    <t>Оценка на ефекта от дейността на ВЕЦ върху екосистемите и екологичното състояние на водно тяло</t>
  </si>
  <si>
    <t>K126</t>
  </si>
  <si>
    <t>Оценка на ефективността на изградени рибни проходи</t>
  </si>
  <si>
    <t>K127</t>
  </si>
  <si>
    <t>Повишаване на водното ниво с цел разширяване на съществуващи или възстановени влажни зони (блата, езера и др.)</t>
  </si>
  <si>
    <t>K128</t>
  </si>
  <si>
    <t xml:space="preserve">Повишаване на степента на възстановаване на разходите за водни услуги в индустрията до ...%.  </t>
  </si>
  <si>
    <t>K129</t>
  </si>
  <si>
    <t>Повишаване на степента на възстановаване на разходите за водни услуги за животновъдство  до ...%</t>
  </si>
  <si>
    <t>K130</t>
  </si>
  <si>
    <t>Повишаване на степента на възстановаване на разходите за водни услуги за напояване до ...%</t>
  </si>
  <si>
    <t>K131</t>
  </si>
  <si>
    <t>Поддържане на връзката между язовира и притоците му за движение на рибата</t>
  </si>
  <si>
    <t>K132</t>
  </si>
  <si>
    <t>Поддържане на променливо ниво на водовземане с възможност за водовземане от повърхностния слой на язовира (във връзка с намаляване влиянието върху температурата на водата под водохранилището)</t>
  </si>
  <si>
    <t>K133</t>
  </si>
  <si>
    <t xml:space="preserve">Подобряване експлоатация и стопанисване на сгуроотвал </t>
  </si>
  <si>
    <t>K134</t>
  </si>
  <si>
    <t xml:space="preserve">Подобряване експлоатация и стопанисване на хвостохранилища по отношение управлението на водите </t>
  </si>
  <si>
    <t>K135</t>
  </si>
  <si>
    <t>Почистване на обема на язовира от наноси и затлачване</t>
  </si>
  <si>
    <t>K136</t>
  </si>
  <si>
    <t>Предвиждане на възможност  за водовземане от различни дълбочини в язовира, което да се изменя с промените на нивата на водохранилището (във връзка с намаляване влиянието върху температурата на водата под водохранилището)</t>
  </si>
  <si>
    <t>K137</t>
  </si>
  <si>
    <t>Премахване на корекции на реки</t>
  </si>
  <si>
    <t>K138</t>
  </si>
  <si>
    <t>Премахване на нерегламентирани сметища, които са причина за влошаване на състоянието на водите</t>
  </si>
  <si>
    <t>K139</t>
  </si>
  <si>
    <t xml:space="preserve">Преразглеждане на  програмата за собствен мониторинг на титуляри на разрешителни при констатирано влошаване на състоянието  на водното тяло или при повишаване концентрации на замърсители </t>
  </si>
  <si>
    <t>K140</t>
  </si>
  <si>
    <t>Преразглеждане на издадените разрешителни с цел постигане на целите за водното тяло</t>
  </si>
  <si>
    <t>K141</t>
  </si>
  <si>
    <t>Преразглеждане на комплексно разрешително и промяна на емисионните ограничения за достигане/запазване на доброто състояние на водното тяло</t>
  </si>
  <si>
    <t>K142</t>
  </si>
  <si>
    <t>Преразглеждане на разрешителни и определяне на минимално допустимия отток в реката след водовземането при спазване на изискването "не по-малко от минималното средномесечно количество при 95% обезпеченост"</t>
  </si>
  <si>
    <t>K143</t>
  </si>
  <si>
    <t>K144</t>
  </si>
  <si>
    <t>Преразглеждане, изменение или прекратяване на разрешителни за водовземане когато понижението на водното ниво и временното или постоянно изменение на посоката на потока  в подземното водно тяло създават опасност от привличане на солени или замърсени води</t>
  </si>
  <si>
    <t>K145</t>
  </si>
  <si>
    <t>Преразглеждане, изменение или прекратяване на разрешителни за водовземане когато се създава опасност от влошаване на състоянието на свързаните повърхностни водни тела</t>
  </si>
  <si>
    <t>K146</t>
  </si>
  <si>
    <t>Преразглеждане, изменение или прекратяване на разрешителни за водовземане когато се създава опасност от влошаване на състоянието на сухоземни екосистеми пряко зависими от подземните води</t>
  </si>
  <si>
    <t>K147</t>
  </si>
  <si>
    <t>Приемане на методика за определяне на екологичния отток</t>
  </si>
  <si>
    <t>K148</t>
  </si>
  <si>
    <t>Прилагане на добри земеделски практики за торене и съхранение на торове</t>
  </si>
  <si>
    <t>K149</t>
  </si>
  <si>
    <t>Прилагане на изискванията по чл.156е от Закона за водите за всички инвестиционни предложения и проекти, свързани с ново изменение на физичните характеристики на повърхностни водни тела, вкл. черпене на повърхностни води</t>
  </si>
  <si>
    <t>K150</t>
  </si>
  <si>
    <t>Прилагане на Правилата за добра земеделска практика за водни тела определени като  зони за защита на водите предназначени за питейно водоснабдяване в райони, в които е установен риск от замърсяване с нитрати</t>
  </si>
  <si>
    <t>K151</t>
  </si>
  <si>
    <t>Прилагане на процедура по ОВОС, при водовземане от водни тела в които черпенето надвишава 60% от разполагаемите ресурси на подземното водно тяло</t>
  </si>
  <si>
    <t>K152</t>
  </si>
  <si>
    <t>Провеждане на мониторинг за установяване въздействието на минната дейност върху повърхностни и подземни води</t>
  </si>
  <si>
    <t>K153</t>
  </si>
  <si>
    <t>Провеждане на проучвателен мониторинг за установяване източницини на натиск при установено влошаване на състоянието на водното тяло и неустановен източник на този натиск.</t>
  </si>
  <si>
    <t>K154</t>
  </si>
  <si>
    <t>Провеждане на проучвателен мониторинг за установяване на въздействието на ….(тип натиск)</t>
  </si>
  <si>
    <t>K155</t>
  </si>
  <si>
    <t>Промени в морфологията на реката, така че да се използва най-добре наличният отток</t>
  </si>
  <si>
    <t>K156</t>
  </si>
  <si>
    <t>Промяна на морфологията чрез изграждане на структури за намаляване на скоростта и осигуряване подслон за рибата</t>
  </si>
  <si>
    <t>K157</t>
  </si>
  <si>
    <t>Проучване разпространението на инвазивни биологични видове и тяхното въздействие върху екологичното състояние (потенциал) на водните тела и природозащитния статус на защитените зони по Натура 2000;</t>
  </si>
  <si>
    <t>K158</t>
  </si>
  <si>
    <t>Разработване и изпълнение на програми за ограничаване на замърсяването от минали дейности</t>
  </si>
  <si>
    <t>K159</t>
  </si>
  <si>
    <t>Разработване и приемане на наредба за рибните проходи</t>
  </si>
  <si>
    <t>K160</t>
  </si>
  <si>
    <t>Разработване и прилагане на инструкция и мерки за недопускане замърсяване на акваторията при товаро-разтоварни дейности</t>
  </si>
  <si>
    <t>K161</t>
  </si>
  <si>
    <t>Разработване на информационна система за поддържане и предоставяне на пространствена информация (ГИС) за натиск от селскостопански източници</t>
  </si>
  <si>
    <t>K162</t>
  </si>
  <si>
    <t>Разработване на методи за анализ на приоритетни вещества в седименти ( № 2, 5, 6, 7, 12, 15, 16, 17, 18, 20, 21, 26, 28 и 30  от приложение 1 на Директива 2008/105/ЕК) и биота  - № 5, 15, 16, 17, 20, 28, 34, 35, 37, 43 и 44 от приложение 1 на Директива 2013/39/ЕК)</t>
  </si>
  <si>
    <t>K163</t>
  </si>
  <si>
    <t>Разработване на методи за анализ на приоритетни вещества във води (за  №  5,  7, 12, 13, 19, 30 от Директива 2008/105 и на допълнените 11ПВ( от 33 до 44) от Директива 2013/39/ЕК)</t>
  </si>
  <si>
    <t>K164</t>
  </si>
  <si>
    <t>Разработване на програми за ограничаване и ликвидиране на замърсяването в  уязвимите зони</t>
  </si>
  <si>
    <t>K165</t>
  </si>
  <si>
    <t>Разработване на програми за ограничаване и ликвидиране на замърсяването в чувствителните зони</t>
  </si>
  <si>
    <t>K166</t>
  </si>
  <si>
    <t>Разрушаване на бентове и прагове за осигуряване миграцията на рибите</t>
  </si>
  <si>
    <t>K167</t>
  </si>
  <si>
    <t>Реконструкция на ПСОВ за производствени отпадъчни води</t>
  </si>
  <si>
    <t>K168</t>
  </si>
  <si>
    <t>Реконструкция на бентове/прагове (чрез намаляване на височината или дължината им) за осигуряване миграцията на рибите</t>
  </si>
  <si>
    <t>K169</t>
  </si>
  <si>
    <t>Реконструкция на изградени "рибни проходи" в съответствие с изискванията на Наредбата за .....(рибните прохиди), а до издаването и ръководството на ФАО."</t>
  </si>
  <si>
    <t>K170</t>
  </si>
  <si>
    <t xml:space="preserve">Рекултивация на замърсени терени от минна дейност </t>
  </si>
  <si>
    <t>K171</t>
  </si>
  <si>
    <t>K172</t>
  </si>
  <si>
    <t>K173</t>
  </si>
  <si>
    <t>Срещи, семинари и обучения на еколози от общините и НПО</t>
  </si>
  <si>
    <t>K174</t>
  </si>
  <si>
    <t>Събиране на актуална информация за местоположението и текущото състоянието на складове за пестициди</t>
  </si>
  <si>
    <t>K175</t>
  </si>
  <si>
    <t>Създаване на зелена инфраструктура, на зони за отдих и други услуги на хората чрез eстествено или изкуствено  водозадържане</t>
  </si>
  <si>
    <t>K176</t>
  </si>
  <si>
    <t>Създаване на информационна система за препаратите за растителна защита - производство/ внос, състав, количество, място на прилагане, вид и внесено количество</t>
  </si>
  <si>
    <t>K177</t>
  </si>
  <si>
    <t>Създаване на управляеми полдери и малки буферни басейни в заливни тераси на реките</t>
  </si>
  <si>
    <t>K178</t>
  </si>
  <si>
    <t>Съставяне и публикуване на регистри на разрешителните за водовземане по подземни водни тела</t>
  </si>
  <si>
    <t>K179</t>
  </si>
  <si>
    <t xml:space="preserve">Улавяне, транспорт и освобождаване на рибите надолу или нагоре по течението </t>
  </si>
  <si>
    <t>K180</t>
  </si>
  <si>
    <t xml:space="preserve">Управление на повърхностни, подземни и дренажни води от минни обекти </t>
  </si>
  <si>
    <t>Код на мярката</t>
  </si>
  <si>
    <t>Възстановяване и /или рехабилитация на съществуващи пунктове за мониторинг на химичното състояние на подземните  води</t>
  </si>
  <si>
    <t>GO_6_2</t>
  </si>
  <si>
    <t>2.Един път на 3 години на разрешителните за водовземане от подземни води с разрешено количество от 30 000 до 150 000 куб.м.год</t>
  </si>
  <si>
    <t>3.Един път в срока на действие на ПУРБ на разрешителните за водовземане от подземни води с разрешено количество под 30 000 куб.м.год.</t>
  </si>
  <si>
    <t>редактирана/допълнена с действия</t>
  </si>
  <si>
    <t>1.Оборудване на съоръженията за инжектиране/реинжектиране в подземни води със стационарно монтирани в съоръжението нивомерни устройства и водомерни устройства</t>
  </si>
  <si>
    <t>от EW_2_1 до EW_2_9</t>
  </si>
  <si>
    <t>PM_5_4, PM_5_7, PM_5_8, PM_5_9, PM_5_11,PM_5_12</t>
  </si>
  <si>
    <t>PM_5_4, PM_5_7, PM_5_8, PM_5_9, PM_5_11, PM_5_12</t>
  </si>
  <si>
    <t>PI_2_2, PI_2_3, PI_2_4</t>
  </si>
  <si>
    <t>PI_3_1, PI_3_2</t>
  </si>
  <si>
    <t xml:space="preserve">PI_2_2, PI_2_3, PI_2_4, </t>
  </si>
  <si>
    <t>DP_4_3, DP_4_11</t>
  </si>
  <si>
    <t>без промяна/редактирана/допълнена с действия</t>
  </si>
  <si>
    <t>OS_3_11, OS_3_6, OS_3_12, OS_3_13</t>
  </si>
  <si>
    <t>HY_1_2, HY_1_7, HY_1_8</t>
  </si>
  <si>
    <t>CA_2_5, CA_2_2</t>
  </si>
  <si>
    <t>HY_6_8, HY_6_9, HY_6_11</t>
  </si>
  <si>
    <t>HY_7_1, HY_7_4, HY_7_6, HY_7_7</t>
  </si>
  <si>
    <t>PI_1_1, PI_1_2</t>
  </si>
  <si>
    <t>CA_3_1, CA_3_2</t>
  </si>
  <si>
    <t>OS_2_1, OS_2_3</t>
  </si>
  <si>
    <t>OS_2_5, OS_2_6</t>
  </si>
  <si>
    <t>NI_2_2, NI_2_3, NI_2_4</t>
  </si>
  <si>
    <t>DP_14_1, DP_14_2, DP_14_3, DP_14_5, DP_14_6</t>
  </si>
  <si>
    <t>EW_1_1, EW_1_6, EW_1_7</t>
  </si>
  <si>
    <t>IP_1_1, IP_1_2</t>
  </si>
  <si>
    <t>Преразглеждане, изменение или прекратяване на на разрешителни за водовземане във водни тела, в които общото водовземане надвишава разполагаемите ресурси на подземните водни тела и/или максимално допустимото експлоатационно понижение на водното ниво във водовземните съоръжения надвишава определеното за водното тяло допустимо понижение на водното ниво</t>
  </si>
  <si>
    <t>CR_2_2, CR_2_4</t>
  </si>
  <si>
    <t>DW_4_1, DW_4_7</t>
  </si>
  <si>
    <t>UW_2_5, UW_2_7</t>
  </si>
  <si>
    <t>Списък на мерките в ДРБУ, съгласно актуализиран Национален каталог от мерки</t>
  </si>
  <si>
    <t xml:space="preserve">Списък на мерките в ДРБУ в проекта на ПУРБ, съгласно Национален каталог от мерки </t>
  </si>
  <si>
    <t>Мярка в Приложение 1 към актуализирания Национален каталог</t>
  </si>
  <si>
    <t>Неприложима мярка за ДРБУ</t>
  </si>
  <si>
    <t>DP_4_2, DP_4_3, DP_4_4, DP_4_5, DP_4_7</t>
  </si>
  <si>
    <t>редактирана; обединена в едно действие</t>
  </si>
  <si>
    <t xml:space="preserve">Ключов тип мярка (КТМ) </t>
  </si>
  <si>
    <t>Приложение 7.2.1Б Списък на мерките в ДРБУ в проекта и финала на ПУРБ 2016-2021г.</t>
  </si>
  <si>
    <t>9.Прилагане на приетите програми от мерки за ограничаване и предотвратяване на замърсяването с нитрати от земеделски източници в нитратно уязвими зони</t>
  </si>
  <si>
    <r>
      <t>5. Забрана за нарушаването на естественото състояние на леглата, бреговете на реките и крайбрежните заливаеми ивици, с изключение на дейности за удълбочаване на фарватера и коригиране на речното корито за осигуряване/подобряване на безопасно корабоплаване в общия българо-румънски участък на р.Дунав и при дейности за защита от наводне</t>
    </r>
    <r>
      <rPr>
        <sz val="10"/>
        <color indexed="8"/>
        <rFont val="Calibri"/>
        <family val="2"/>
      </rPr>
      <t>ния, както и други дейности съобразени с действащото законодателство</t>
    </r>
  </si>
  <si>
    <t>DP_4_5; DP_4_13</t>
  </si>
  <si>
    <t xml:space="preserve">5. Рекултивация на замърсени терени от минна дейност; 13. Рекултивация на нарушени терени от минна дейност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</si>
</sst>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vertAlign val="superscript"/>
      <sz val="11"/>
      <color indexed="8"/>
      <name val="Calibri"/>
      <family val="2"/>
    </font>
    <font>
      <sz val="10"/>
      <name val="Helv"/>
      <family val="0"/>
    </font>
    <font>
      <i/>
      <sz val="11"/>
      <color indexed="8"/>
      <name val="Calibri"/>
      <family val="2"/>
    </font>
    <font>
      <i/>
      <sz val="11"/>
      <color indexed="12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70" applyAlignment="1">
      <alignment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justify" vertical="center" wrapText="1"/>
    </xf>
    <xf numFmtId="0" fontId="61" fillId="33" borderId="11" xfId="0" applyFont="1" applyFill="1" applyBorder="1" applyAlignment="1">
      <alignment horizontal="justify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right" wrapText="1"/>
    </xf>
    <xf numFmtId="0" fontId="60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left" vertical="top" wrapText="1" indent="2"/>
    </xf>
    <xf numFmtId="0" fontId="60" fillId="0" borderId="14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left" vertical="top" wrapText="1" indent="2"/>
    </xf>
    <xf numFmtId="0" fontId="60" fillId="0" borderId="16" xfId="0" applyFont="1" applyBorder="1" applyAlignment="1">
      <alignment/>
    </xf>
    <xf numFmtId="0" fontId="0" fillId="0" borderId="0" xfId="0" applyAlignment="1">
      <alignment horizontal="justify" vertical="top"/>
    </xf>
    <xf numFmtId="0" fontId="53" fillId="0" borderId="0" xfId="0" applyFont="1" applyAlignment="1">
      <alignment horizontal="left" wrapText="1"/>
    </xf>
    <xf numFmtId="0" fontId="0" fillId="35" borderId="0" xfId="0" applyFill="1" applyAlignment="1">
      <alignment horizontal="justify" vertical="top"/>
    </xf>
    <xf numFmtId="0" fontId="63" fillId="0" borderId="16" xfId="0" applyFont="1" applyBorder="1" applyAlignment="1">
      <alignment horizontal="justify" vertical="top" wrapText="1"/>
    </xf>
    <xf numFmtId="0" fontId="63" fillId="35" borderId="16" xfId="0" applyFont="1" applyFill="1" applyBorder="1" applyAlignment="1">
      <alignment horizontal="justify"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16" xfId="0" applyFont="1" applyBorder="1" applyAlignment="1">
      <alignment horizontal="justify" vertical="top"/>
    </xf>
    <xf numFmtId="0" fontId="0" fillId="35" borderId="16" xfId="0" applyFont="1" applyFill="1" applyBorder="1" applyAlignment="1">
      <alignment horizontal="justify" vertical="top"/>
    </xf>
    <xf numFmtId="0" fontId="64" fillId="0" borderId="16" xfId="0" applyFont="1" applyBorder="1" applyAlignment="1">
      <alignment horizontal="justify" vertical="top"/>
    </xf>
    <xf numFmtId="0" fontId="0" fillId="0" borderId="16" xfId="0" applyFont="1" applyBorder="1" applyAlignment="1">
      <alignment horizontal="justify" vertical="top" wrapText="1"/>
    </xf>
    <xf numFmtId="0" fontId="65" fillId="0" borderId="16" xfId="0" applyFont="1" applyBorder="1" applyAlignment="1">
      <alignment horizontal="justify" vertical="top"/>
    </xf>
    <xf numFmtId="0" fontId="63" fillId="0" borderId="16" xfId="0" applyFont="1" applyBorder="1" applyAlignment="1">
      <alignment horizontal="justify" vertical="top"/>
    </xf>
    <xf numFmtId="0" fontId="0" fillId="35" borderId="16" xfId="0" applyFont="1" applyFill="1" applyBorder="1" applyAlignment="1">
      <alignment horizontal="justify" vertical="top" wrapText="1"/>
    </xf>
    <xf numFmtId="0" fontId="64" fillId="35" borderId="16" xfId="0" applyFont="1" applyFill="1" applyBorder="1" applyAlignment="1">
      <alignment horizontal="justify" vertical="top"/>
    </xf>
    <xf numFmtId="0" fontId="66" fillId="0" borderId="16" xfId="0" applyFont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12" fillId="0" borderId="16" xfId="36" applyFont="1" applyFill="1" applyBorder="1" applyAlignment="1">
      <alignment vertical="top" wrapText="1"/>
      <protection/>
    </xf>
    <xf numFmtId="0" fontId="11" fillId="0" borderId="16" xfId="36" applyFont="1" applyFill="1" applyBorder="1" applyAlignment="1">
      <alignment vertical="top" wrapText="1"/>
      <protection/>
    </xf>
    <xf numFmtId="0" fontId="12" fillId="0" borderId="16" xfId="36" applyFont="1" applyFill="1" applyBorder="1" applyAlignment="1">
      <alignment horizontal="left" vertical="top" wrapText="1"/>
      <protection/>
    </xf>
    <xf numFmtId="0" fontId="11" fillId="0" borderId="17" xfId="36" applyFont="1" applyFill="1" applyBorder="1" applyAlignment="1">
      <alignment vertical="top" wrapText="1"/>
      <protection/>
    </xf>
    <xf numFmtId="0" fontId="12" fillId="35" borderId="16" xfId="36" applyFont="1" applyFill="1" applyBorder="1" applyAlignment="1">
      <alignment horizontal="left" vertical="top" wrapText="1"/>
      <protection/>
    </xf>
    <xf numFmtId="0" fontId="12" fillId="0" borderId="16" xfId="36" applyFont="1" applyFill="1" applyBorder="1" applyAlignment="1">
      <alignment vertical="top" wrapText="1"/>
      <protection/>
    </xf>
    <xf numFmtId="0" fontId="12" fillId="35" borderId="16" xfId="36" applyFont="1" applyFill="1" applyBorder="1" applyAlignment="1">
      <alignment vertical="top" wrapText="1"/>
      <protection/>
    </xf>
    <xf numFmtId="0" fontId="11" fillId="35" borderId="16" xfId="36" applyFont="1" applyFill="1" applyBorder="1" applyAlignment="1">
      <alignment vertical="top" wrapText="1"/>
      <protection/>
    </xf>
    <xf numFmtId="0" fontId="11" fillId="35" borderId="17" xfId="36" applyFont="1" applyFill="1" applyBorder="1" applyAlignment="1">
      <alignment vertical="top" wrapText="1"/>
      <protection/>
    </xf>
    <xf numFmtId="0" fontId="12" fillId="0" borderId="16" xfId="36" applyFont="1" applyFill="1" applyBorder="1" applyAlignment="1">
      <alignment horizontal="left" vertical="top" wrapText="1"/>
      <protection/>
    </xf>
    <xf numFmtId="0" fontId="66" fillId="0" borderId="16" xfId="0" applyFont="1" applyBorder="1" applyAlignment="1">
      <alignment vertical="top" wrapText="1"/>
    </xf>
    <xf numFmtId="0" fontId="11" fillId="0" borderId="16" xfId="36" applyFont="1" applyFill="1" applyBorder="1" applyAlignment="1">
      <alignment vertical="top" wrapText="1"/>
      <protection/>
    </xf>
    <xf numFmtId="0" fontId="66" fillId="37" borderId="16" xfId="0" applyFont="1" applyFill="1" applyBorder="1" applyAlignment="1">
      <alignment vertical="top"/>
    </xf>
    <xf numFmtId="0" fontId="66" fillId="0" borderId="16" xfId="0" applyFont="1" applyBorder="1" applyAlignment="1">
      <alignment vertical="top"/>
    </xf>
    <xf numFmtId="0" fontId="11" fillId="0" borderId="16" xfId="36" applyFont="1" applyFill="1" applyBorder="1" applyAlignment="1">
      <alignment horizontal="left" vertical="top" wrapText="1"/>
      <protection/>
    </xf>
    <xf numFmtId="0" fontId="11" fillId="0" borderId="16" xfId="0" applyFont="1" applyFill="1" applyBorder="1" applyAlignment="1">
      <alignment vertical="top" wrapText="1"/>
    </xf>
    <xf numFmtId="0" fontId="11" fillId="0" borderId="17" xfId="36" applyFont="1" applyFill="1" applyBorder="1" applyAlignment="1">
      <alignment vertical="top" wrapText="1"/>
      <protection/>
    </xf>
    <xf numFmtId="0" fontId="11" fillId="0" borderId="17" xfId="0" applyFont="1" applyFill="1" applyBorder="1" applyAlignment="1" applyProtection="1">
      <alignment vertical="top" wrapText="1"/>
      <protection/>
    </xf>
    <xf numFmtId="0" fontId="11" fillId="0" borderId="16" xfId="36" applyNumberFormat="1" applyFont="1" applyFill="1" applyBorder="1" applyAlignment="1">
      <alignment vertical="top" wrapText="1"/>
      <protection/>
    </xf>
    <xf numFmtId="0" fontId="11" fillId="0" borderId="18" xfId="36" applyFont="1" applyFill="1" applyBorder="1" applyAlignment="1">
      <alignment vertical="top" wrapText="1"/>
      <protection/>
    </xf>
    <xf numFmtId="0" fontId="12" fillId="0" borderId="16" xfId="0" applyFont="1" applyFill="1" applyBorder="1" applyAlignment="1">
      <alignment vertical="top" wrapText="1"/>
    </xf>
    <xf numFmtId="0" fontId="66" fillId="0" borderId="16" xfId="0" applyFont="1" applyFill="1" applyBorder="1" applyAlignment="1">
      <alignment vertical="top" wrapText="1"/>
    </xf>
    <xf numFmtId="0" fontId="12" fillId="0" borderId="16" xfId="36" applyFont="1" applyBorder="1" applyAlignment="1">
      <alignment horizontal="left" vertical="top" wrapText="1"/>
      <protection/>
    </xf>
    <xf numFmtId="0" fontId="12" fillId="35" borderId="16" xfId="36" applyFont="1" applyFill="1" applyBorder="1" applyAlignment="1">
      <alignment horizontal="center" vertical="top" wrapText="1"/>
      <protection/>
    </xf>
    <xf numFmtId="0" fontId="11" fillId="35" borderId="16" xfId="36" applyFont="1" applyFill="1" applyBorder="1" applyAlignment="1">
      <alignment horizontal="left" vertical="top" wrapText="1"/>
      <protection/>
    </xf>
    <xf numFmtId="0" fontId="11" fillId="0" borderId="16" xfId="34" applyFont="1" applyFill="1" applyBorder="1" applyAlignment="1">
      <alignment vertical="top" wrapText="1"/>
      <protection/>
    </xf>
    <xf numFmtId="0" fontId="66" fillId="0" borderId="0" xfId="0" applyFont="1" applyAlignment="1">
      <alignment/>
    </xf>
    <xf numFmtId="0" fontId="66" fillId="0" borderId="16" xfId="0" applyFont="1" applyBorder="1" applyAlignment="1">
      <alignment horizontal="left" vertical="top" wrapText="1"/>
    </xf>
    <xf numFmtId="0" fontId="68" fillId="36" borderId="0" xfId="0" applyFont="1" applyFill="1" applyAlignment="1">
      <alignment horizontal="left" vertical="center"/>
    </xf>
    <xf numFmtId="0" fontId="66" fillId="0" borderId="16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11" fillId="0" borderId="16" xfId="0" applyFont="1" applyFill="1" applyBorder="1" applyAlignment="1">
      <alignment horizontal="left" vertical="top" wrapText="1"/>
    </xf>
    <xf numFmtId="0" fontId="12" fillId="0" borderId="16" xfId="36" applyFont="1" applyFill="1" applyBorder="1" applyAlignment="1">
      <alignment horizontal="left" vertical="center" wrapText="1"/>
      <protection/>
    </xf>
    <xf numFmtId="0" fontId="11" fillId="0" borderId="16" xfId="36" applyFont="1" applyFill="1" applyBorder="1" applyAlignment="1">
      <alignment horizontal="left" vertical="center" wrapText="1"/>
      <protection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top"/>
    </xf>
    <xf numFmtId="0" fontId="12" fillId="0" borderId="16" xfId="36" applyFont="1" applyFill="1" applyBorder="1" applyAlignment="1">
      <alignment horizontal="center" vertical="top" wrapText="1"/>
      <protection/>
    </xf>
    <xf numFmtId="0" fontId="11" fillId="0" borderId="0" xfId="36" applyFont="1" applyFill="1" applyBorder="1" applyAlignment="1">
      <alignment vertical="top" wrapText="1"/>
      <protection/>
    </xf>
    <xf numFmtId="0" fontId="67" fillId="0" borderId="16" xfId="0" applyFont="1" applyFill="1" applyBorder="1" applyAlignment="1">
      <alignment horizontal="center" vertical="top" wrapText="1"/>
    </xf>
    <xf numFmtId="0" fontId="55" fillId="38" borderId="0" xfId="0" applyFont="1" applyFill="1" applyAlignment="1">
      <alignment horizontal="left" vertical="center"/>
    </xf>
    <xf numFmtId="0" fontId="55" fillId="36" borderId="0" xfId="0" applyFont="1" applyFill="1" applyAlignment="1">
      <alignment horizontal="left" vertical="center"/>
    </xf>
    <xf numFmtId="0" fontId="55" fillId="38" borderId="19" xfId="0" applyFont="1" applyFill="1" applyBorder="1" applyAlignment="1">
      <alignment horizontal="left" vertical="center"/>
    </xf>
    <xf numFmtId="0" fontId="55" fillId="38" borderId="16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  <xf numFmtId="0" fontId="55" fillId="0" borderId="16" xfId="0" applyFont="1" applyBorder="1" applyAlignment="1">
      <alignment horizontal="center" wrapText="1"/>
    </xf>
    <xf numFmtId="0" fontId="61" fillId="0" borderId="20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3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justify" vertical="center" wrapText="1"/>
    </xf>
    <xf numFmtId="0" fontId="62" fillId="0" borderId="21" xfId="0" applyFont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Normal 2" xfId="34"/>
    <cellStyle name="Normal 3" xfId="35"/>
    <cellStyle name="Normal 3 2" xfId="36"/>
    <cellStyle name="Normal 4" xfId="37"/>
    <cellStyle name="Normál_stateofplay_hun_050809" xfId="38"/>
    <cellStyle name="Percent 2" xfId="39"/>
    <cellStyle name="Standard_Template_Agglomerations" xfId="40"/>
    <cellStyle name="Style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vemar.net/bg/napoitelni-rezervoari-kanali.html" TargetMode="External" /><Relationship Id="rId2" Type="http://schemas.openxmlformats.org/officeDocument/2006/relationships/hyperlink" Target="http://www.fao.org/docrep/r4082e/r4082e06.htm#TopOfPage" TargetMode="External" /><Relationship Id="rId3" Type="http://schemas.openxmlformats.org/officeDocument/2006/relationships/hyperlink" Target="http://evrostroitelstvo.alle.bg/%D1%86%D0%B5%D0%BD%D0%BE%D0%BD%D0%B0%D0%B7%D0%BF%D0%B8%D1%81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3">
      <selection activeCell="B13" sqref="B13"/>
    </sheetView>
  </sheetViews>
  <sheetFormatPr defaultColWidth="9.140625" defaultRowHeight="15"/>
  <cols>
    <col min="1" max="1" width="8.57421875" style="0" customWidth="1"/>
    <col min="2" max="2" width="42.7109375" style="5" customWidth="1"/>
    <col min="3" max="3" width="47.57421875" style="0" customWidth="1"/>
    <col min="4" max="4" width="28.00390625" style="0" customWidth="1"/>
  </cols>
  <sheetData>
    <row r="1" spans="1:3" ht="30">
      <c r="A1" s="35"/>
      <c r="C1" s="19" t="s">
        <v>562</v>
      </c>
    </row>
    <row r="2" spans="1:3" ht="30.75" customHeight="1">
      <c r="A2" s="91"/>
      <c r="B2" s="91"/>
      <c r="C2" s="91"/>
    </row>
    <row r="3" spans="1:3" ht="37.5" customHeight="1">
      <c r="A3" s="36" t="s">
        <v>290</v>
      </c>
      <c r="B3" s="39" t="s">
        <v>82</v>
      </c>
      <c r="C3" s="40" t="s">
        <v>83</v>
      </c>
    </row>
    <row r="4" spans="1:3" ht="21" customHeight="1">
      <c r="A4" s="36" t="s">
        <v>291</v>
      </c>
      <c r="B4" s="39" t="s">
        <v>84</v>
      </c>
      <c r="C4" s="40" t="s">
        <v>85</v>
      </c>
    </row>
    <row r="5" spans="1:3" ht="60">
      <c r="A5" s="36" t="s">
        <v>292</v>
      </c>
      <c r="B5" s="39" t="s">
        <v>87</v>
      </c>
      <c r="C5" s="41" t="s">
        <v>89</v>
      </c>
    </row>
    <row r="6" spans="1:3" ht="45">
      <c r="A6" s="36" t="s">
        <v>293</v>
      </c>
      <c r="B6" s="39" t="s">
        <v>86</v>
      </c>
      <c r="C6" s="40" t="s">
        <v>88</v>
      </c>
    </row>
    <row r="7" spans="1:3" ht="45">
      <c r="A7" s="36" t="s">
        <v>294</v>
      </c>
      <c r="B7" s="39" t="s">
        <v>90</v>
      </c>
      <c r="C7" s="40" t="s">
        <v>104</v>
      </c>
    </row>
    <row r="8" spans="1:4" ht="81.75" customHeight="1">
      <c r="A8" s="36" t="s">
        <v>295</v>
      </c>
      <c r="B8" s="39" t="s">
        <v>91</v>
      </c>
      <c r="C8" s="41" t="s">
        <v>92</v>
      </c>
      <c r="D8" s="34" t="s">
        <v>308</v>
      </c>
    </row>
    <row r="9" spans="1:3" ht="105">
      <c r="A9" s="36" t="s">
        <v>296</v>
      </c>
      <c r="B9" s="39" t="s">
        <v>93</v>
      </c>
      <c r="C9" s="41" t="s">
        <v>94</v>
      </c>
    </row>
    <row r="10" spans="1:3" ht="75">
      <c r="A10" s="36" t="s">
        <v>297</v>
      </c>
      <c r="B10" s="39" t="s">
        <v>187</v>
      </c>
      <c r="C10" s="41" t="s">
        <v>105</v>
      </c>
    </row>
    <row r="11" spans="1:4" ht="45">
      <c r="A11" s="36" t="s">
        <v>298</v>
      </c>
      <c r="B11" s="42" t="s">
        <v>185</v>
      </c>
      <c r="C11" s="41" t="s">
        <v>95</v>
      </c>
      <c r="D11" s="33" t="s">
        <v>213</v>
      </c>
    </row>
    <row r="12" spans="1:4" ht="60">
      <c r="A12" s="36" t="s">
        <v>299</v>
      </c>
      <c r="B12" s="39" t="s">
        <v>96</v>
      </c>
      <c r="C12" s="41" t="s">
        <v>97</v>
      </c>
      <c r="D12" s="33" t="s">
        <v>214</v>
      </c>
    </row>
    <row r="13" spans="1:3" ht="75">
      <c r="A13" s="36" t="s">
        <v>300</v>
      </c>
      <c r="B13" s="39" t="s">
        <v>98</v>
      </c>
      <c r="C13" s="41" t="s">
        <v>99</v>
      </c>
    </row>
    <row r="14" spans="1:3" ht="45">
      <c r="A14" s="36" t="s">
        <v>301</v>
      </c>
      <c r="B14" s="39" t="s">
        <v>100</v>
      </c>
      <c r="C14" s="40" t="s">
        <v>101</v>
      </c>
    </row>
    <row r="15" spans="1:3" ht="90">
      <c r="A15" s="36" t="s">
        <v>302</v>
      </c>
      <c r="B15" s="39" t="s">
        <v>102</v>
      </c>
      <c r="C15" s="41" t="s">
        <v>103</v>
      </c>
    </row>
    <row r="16" spans="1:4" s="28" customFormat="1" ht="222" customHeight="1">
      <c r="A16" s="36" t="s">
        <v>303</v>
      </c>
      <c r="B16" s="38" t="s">
        <v>192</v>
      </c>
      <c r="C16" s="31" t="s">
        <v>191</v>
      </c>
      <c r="D16" s="28" t="s">
        <v>212</v>
      </c>
    </row>
    <row r="17" spans="1:4" s="30" customFormat="1" ht="38.25" customHeight="1">
      <c r="A17" s="37" t="s">
        <v>305</v>
      </c>
      <c r="B17" s="43" t="s">
        <v>304</v>
      </c>
      <c r="C17" s="32"/>
      <c r="D17" s="29"/>
    </row>
    <row r="18" spans="1:4" s="30" customFormat="1" ht="62.25" customHeight="1">
      <c r="A18" s="37" t="s">
        <v>306</v>
      </c>
      <c r="B18" s="43" t="s">
        <v>287</v>
      </c>
      <c r="C18" s="32"/>
      <c r="D18" s="30" t="s">
        <v>309</v>
      </c>
    </row>
  </sheetData>
  <sheetProtection/>
  <mergeCells count="1">
    <mergeCell ref="A2:C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3:Q75"/>
  <sheetViews>
    <sheetView zoomScalePageLayoutView="0" workbookViewId="0" topLeftCell="A1">
      <selection activeCell="F28" sqref="F28"/>
    </sheetView>
  </sheetViews>
  <sheetFormatPr defaultColWidth="9.140625" defaultRowHeight="15"/>
  <cols>
    <col min="3" max="3" width="39.421875" style="0" bestFit="1" customWidth="1"/>
    <col min="5" max="6" width="9.8515625" style="0" bestFit="1" customWidth="1"/>
    <col min="7" max="7" width="9.57421875" style="0" bestFit="1" customWidth="1"/>
    <col min="8" max="8" width="9.57421875" style="0" customWidth="1"/>
  </cols>
  <sheetData>
    <row r="3" spans="10:14" ht="15">
      <c r="J3" t="s">
        <v>46</v>
      </c>
      <c r="L3" t="s">
        <v>44</v>
      </c>
      <c r="M3" t="s">
        <v>47</v>
      </c>
      <c r="N3" t="s">
        <v>42</v>
      </c>
    </row>
    <row r="4" spans="10:14" ht="15">
      <c r="J4">
        <v>2271638</v>
      </c>
      <c r="K4">
        <v>1.95583</v>
      </c>
      <c r="L4">
        <f>+J4*K4</f>
        <v>4442937.74954</v>
      </c>
      <c r="M4">
        <v>10560</v>
      </c>
      <c r="N4">
        <f>+L4/M4</f>
        <v>420.73274143371214</v>
      </c>
    </row>
    <row r="6" spans="3:7" ht="15">
      <c r="C6" t="s">
        <v>48</v>
      </c>
      <c r="E6" t="s">
        <v>49</v>
      </c>
      <c r="F6" t="s">
        <v>50</v>
      </c>
      <c r="G6" t="s">
        <v>43</v>
      </c>
    </row>
    <row r="7" spans="5:8" ht="15">
      <c r="E7">
        <v>4035</v>
      </c>
      <c r="F7" s="8">
        <f>7.68*1000000*1.45</f>
        <v>11136000</v>
      </c>
      <c r="G7" s="11">
        <f>+F7/E7</f>
        <v>2759.8513011152418</v>
      </c>
      <c r="H7" s="11"/>
    </row>
    <row r="9" spans="3:10" ht="45">
      <c r="C9" t="s">
        <v>51</v>
      </c>
      <c r="E9" s="5" t="s">
        <v>54</v>
      </c>
      <c r="G9" s="5" t="s">
        <v>55</v>
      </c>
      <c r="H9" s="5"/>
      <c r="I9" s="5" t="s">
        <v>56</v>
      </c>
      <c r="J9" s="5" t="s">
        <v>57</v>
      </c>
    </row>
    <row r="10" spans="3:10" ht="15">
      <c r="C10" t="s">
        <v>52</v>
      </c>
      <c r="E10">
        <v>2.5</v>
      </c>
      <c r="G10">
        <v>7.98</v>
      </c>
      <c r="I10" s="9">
        <f>+G10*1.2</f>
        <v>9.576</v>
      </c>
      <c r="J10" s="8">
        <f>+G10*1000000/E10</f>
        <v>3192000</v>
      </c>
    </row>
    <row r="11" spans="3:10" ht="15">
      <c r="C11" t="s">
        <v>53</v>
      </c>
      <c r="E11">
        <v>2.3</v>
      </c>
      <c r="G11">
        <f>+I11/1.2</f>
        <v>6.791666666666667</v>
      </c>
      <c r="I11">
        <v>8.15</v>
      </c>
      <c r="J11" s="8">
        <f>+G11*1000000/E11</f>
        <v>2952898.550724638</v>
      </c>
    </row>
    <row r="12" spans="3:10" ht="15">
      <c r="C12" t="s">
        <v>58</v>
      </c>
      <c r="E12">
        <f>+E10+E11</f>
        <v>4.8</v>
      </c>
      <c r="G12" s="9">
        <f>+G10+G11</f>
        <v>14.771666666666668</v>
      </c>
      <c r="I12" s="9"/>
      <c r="J12" s="8">
        <f>+G12*1000000/E12</f>
        <v>3077430.555555556</v>
      </c>
    </row>
    <row r="18" ht="15">
      <c r="F18">
        <v>1.95583</v>
      </c>
    </row>
    <row r="19" spans="6:17" ht="15">
      <c r="F19" s="8">
        <v>5000</v>
      </c>
      <c r="G19" s="8">
        <v>10000</v>
      </c>
      <c r="H19" s="8">
        <v>20000</v>
      </c>
      <c r="I19" s="8">
        <v>25000</v>
      </c>
      <c r="J19" s="8">
        <v>30000</v>
      </c>
      <c r="K19" s="8">
        <v>40000</v>
      </c>
      <c r="L19" s="8">
        <v>50000</v>
      </c>
      <c r="M19" s="8">
        <v>60000</v>
      </c>
      <c r="N19" s="8">
        <v>70000</v>
      </c>
      <c r="O19" s="8">
        <v>80000</v>
      </c>
      <c r="P19" s="8">
        <v>90000</v>
      </c>
      <c r="Q19" s="8">
        <v>100000</v>
      </c>
    </row>
    <row r="20" spans="6:17" ht="15">
      <c r="F20">
        <v>40</v>
      </c>
      <c r="G20">
        <v>35</v>
      </c>
      <c r="H20">
        <v>32.5</v>
      </c>
      <c r="I20">
        <v>30</v>
      </c>
      <c r="J20">
        <v>29</v>
      </c>
      <c r="K20">
        <v>28.5</v>
      </c>
      <c r="L20">
        <v>28</v>
      </c>
      <c r="M20">
        <f>+L20-3/5</f>
        <v>27.4</v>
      </c>
      <c r="N20">
        <f>+M20-3/5</f>
        <v>26.799999999999997</v>
      </c>
      <c r="O20">
        <f>+N20-3/5</f>
        <v>26.199999999999996</v>
      </c>
      <c r="P20" s="10">
        <f>+O20-3/5</f>
        <v>25.599999999999994</v>
      </c>
      <c r="Q20">
        <v>25</v>
      </c>
    </row>
    <row r="21" spans="6:17" ht="15">
      <c r="F21">
        <f>+F20*$F$18</f>
        <v>78.2332</v>
      </c>
      <c r="G21">
        <f aca="true" t="shared" si="0" ref="G21:Q21">+G20*$F$18</f>
        <v>68.45405</v>
      </c>
      <c r="H21">
        <f t="shared" si="0"/>
        <v>63.564475</v>
      </c>
      <c r="I21">
        <f t="shared" si="0"/>
        <v>58.6749</v>
      </c>
      <c r="J21">
        <f t="shared" si="0"/>
        <v>56.71907</v>
      </c>
      <c r="K21">
        <f t="shared" si="0"/>
        <v>55.741155</v>
      </c>
      <c r="L21">
        <f t="shared" si="0"/>
        <v>54.763239999999996</v>
      </c>
      <c r="M21">
        <f t="shared" si="0"/>
        <v>53.589741999999994</v>
      </c>
      <c r="N21">
        <f t="shared" si="0"/>
        <v>52.41624399999999</v>
      </c>
      <c r="O21">
        <f t="shared" si="0"/>
        <v>51.24274599999999</v>
      </c>
      <c r="P21">
        <f t="shared" si="0"/>
        <v>50.06924799999999</v>
      </c>
      <c r="Q21">
        <f t="shared" si="0"/>
        <v>48.89575</v>
      </c>
    </row>
    <row r="22" spans="6:17" ht="15">
      <c r="F22">
        <f>ROUND(F21,0)</f>
        <v>78</v>
      </c>
      <c r="G22">
        <f aca="true" t="shared" si="1" ref="G22:Q22">ROUND(G21,0)</f>
        <v>68</v>
      </c>
      <c r="H22">
        <f t="shared" si="1"/>
        <v>64</v>
      </c>
      <c r="I22">
        <f t="shared" si="1"/>
        <v>59</v>
      </c>
      <c r="J22">
        <f t="shared" si="1"/>
        <v>57</v>
      </c>
      <c r="K22">
        <f t="shared" si="1"/>
        <v>56</v>
      </c>
      <c r="L22">
        <f t="shared" si="1"/>
        <v>55</v>
      </c>
      <c r="M22">
        <f t="shared" si="1"/>
        <v>54</v>
      </c>
      <c r="N22">
        <f t="shared" si="1"/>
        <v>52</v>
      </c>
      <c r="O22">
        <f t="shared" si="1"/>
        <v>51</v>
      </c>
      <c r="P22">
        <f t="shared" si="1"/>
        <v>50</v>
      </c>
      <c r="Q22">
        <f t="shared" si="1"/>
        <v>49</v>
      </c>
    </row>
    <row r="24" spans="3:6" ht="15">
      <c r="C24" t="s">
        <v>59</v>
      </c>
      <c r="D24" t="s">
        <v>60</v>
      </c>
      <c r="E24" t="s">
        <v>61</v>
      </c>
      <c r="F24" t="s">
        <v>62</v>
      </c>
    </row>
    <row r="25" spans="3:6" ht="15">
      <c r="C25" t="s">
        <v>0</v>
      </c>
      <c r="D25" s="8">
        <v>10000</v>
      </c>
      <c r="E25" s="8">
        <v>3333300</v>
      </c>
      <c r="F25">
        <f aca="true" t="shared" si="2" ref="F25:F36">+E25/D25</f>
        <v>333.33</v>
      </c>
    </row>
    <row r="26" spans="3:6" ht="15">
      <c r="C26" t="s">
        <v>1</v>
      </c>
      <c r="D26" s="8">
        <v>16800</v>
      </c>
      <c r="E26" s="8">
        <v>4299211.111111111</v>
      </c>
      <c r="F26">
        <f t="shared" si="2"/>
        <v>255.90542328042326</v>
      </c>
    </row>
    <row r="27" spans="3:6" ht="15">
      <c r="C27" t="s">
        <v>2</v>
      </c>
      <c r="D27" s="8">
        <v>19600</v>
      </c>
      <c r="E27" s="8">
        <v>5009000</v>
      </c>
      <c r="F27">
        <f t="shared" si="2"/>
        <v>255.5612244897959</v>
      </c>
    </row>
    <row r="28" spans="3:6" ht="15">
      <c r="C28" t="s">
        <v>3</v>
      </c>
      <c r="D28" s="8">
        <v>88000</v>
      </c>
      <c r="E28" s="8">
        <v>29333300</v>
      </c>
      <c r="F28">
        <f t="shared" si="2"/>
        <v>333.3329545454545</v>
      </c>
    </row>
    <row r="29" spans="3:6" ht="15">
      <c r="C29" t="s">
        <v>7</v>
      </c>
      <c r="D29" s="8">
        <v>500</v>
      </c>
      <c r="E29" s="8">
        <v>1611100</v>
      </c>
      <c r="F29">
        <f t="shared" si="2"/>
        <v>3222.2</v>
      </c>
    </row>
    <row r="30" spans="4:5" ht="15">
      <c r="D30" s="8"/>
      <c r="E30" s="8"/>
    </row>
    <row r="31" spans="3:6" ht="15">
      <c r="C31" t="s">
        <v>65</v>
      </c>
      <c r="D31" s="8">
        <v>33552</v>
      </c>
      <c r="E31" s="8">
        <v>10811000</v>
      </c>
      <c r="F31">
        <f t="shared" si="2"/>
        <v>322.2162613257034</v>
      </c>
    </row>
    <row r="32" spans="4:5" ht="15">
      <c r="D32" s="8"/>
      <c r="E32" s="8"/>
    </row>
    <row r="33" spans="3:6" ht="15">
      <c r="C33" t="s">
        <v>4</v>
      </c>
      <c r="D33" s="8">
        <v>2190</v>
      </c>
      <c r="E33" s="8">
        <v>4282700</v>
      </c>
      <c r="F33">
        <f t="shared" si="2"/>
        <v>1955.5707762557079</v>
      </c>
    </row>
    <row r="34" spans="4:5" ht="15">
      <c r="D34" s="8"/>
      <c r="E34" s="8"/>
    </row>
    <row r="35" spans="3:6" ht="15">
      <c r="C35" t="s">
        <v>6</v>
      </c>
      <c r="D35" s="8">
        <v>30393</v>
      </c>
      <c r="E35" s="8">
        <v>8443000</v>
      </c>
      <c r="F35">
        <f t="shared" si="2"/>
        <v>277.7942289342941</v>
      </c>
    </row>
    <row r="36" spans="4:6" ht="15">
      <c r="D36" s="12">
        <f>SUM(D25:D35)</f>
        <v>201035</v>
      </c>
      <c r="E36" s="12">
        <f>SUM(E25:E35)</f>
        <v>67122611.1111111</v>
      </c>
      <c r="F36" s="13">
        <f t="shared" si="2"/>
        <v>333.8851996473803</v>
      </c>
    </row>
    <row r="37" spans="4:5" ht="15">
      <c r="D37" s="8"/>
      <c r="E37" s="8"/>
    </row>
    <row r="38" spans="4:5" ht="15">
      <c r="D38" s="8"/>
      <c r="E38" s="8"/>
    </row>
    <row r="39" spans="3:6" ht="15">
      <c r="C39" t="s">
        <v>63</v>
      </c>
      <c r="D39" t="s">
        <v>60</v>
      </c>
      <c r="E39" t="s">
        <v>61</v>
      </c>
      <c r="F39" t="s">
        <v>62</v>
      </c>
    </row>
    <row r="40" spans="4:5" ht="15">
      <c r="D40" s="8"/>
      <c r="E40" s="8"/>
    </row>
    <row r="41" spans="4:5" ht="15">
      <c r="D41" s="8"/>
      <c r="E41" s="8"/>
    </row>
    <row r="42" spans="3:6" ht="15">
      <c r="C42" t="s">
        <v>7</v>
      </c>
      <c r="D42" s="8">
        <v>9000</v>
      </c>
      <c r="E42" s="8">
        <v>3150000</v>
      </c>
      <c r="F42">
        <f>+E42/D42</f>
        <v>350</v>
      </c>
    </row>
    <row r="43" spans="3:6" ht="15">
      <c r="C43" t="s">
        <v>2</v>
      </c>
      <c r="D43" s="8">
        <v>12500</v>
      </c>
      <c r="E43" s="8">
        <v>4035000</v>
      </c>
      <c r="F43">
        <f>+E43/D43</f>
        <v>322.8</v>
      </c>
    </row>
    <row r="44" spans="3:6" ht="15">
      <c r="C44" t="s">
        <v>4</v>
      </c>
      <c r="D44" s="8">
        <v>4564</v>
      </c>
      <c r="E44" s="8">
        <v>2003000</v>
      </c>
      <c r="F44">
        <f>+E44/D44</f>
        <v>438.86941279579315</v>
      </c>
    </row>
    <row r="45" spans="3:6" ht="15">
      <c r="C45" t="s">
        <v>5</v>
      </c>
      <c r="D45" s="8">
        <v>12000</v>
      </c>
      <c r="E45" s="8">
        <v>4933300</v>
      </c>
      <c r="F45">
        <f>+E45/D45</f>
        <v>411.10833333333335</v>
      </c>
    </row>
    <row r="46" spans="3:6" ht="15">
      <c r="C46" t="s">
        <v>8</v>
      </c>
      <c r="D46" s="8">
        <v>14000</v>
      </c>
      <c r="E46" s="8">
        <v>3577777.777777777</v>
      </c>
      <c r="F46">
        <f>+E46/D46</f>
        <v>255.55555555555551</v>
      </c>
    </row>
    <row r="47" spans="4:5" ht="15">
      <c r="D47" s="8"/>
      <c r="E47" s="8"/>
    </row>
    <row r="48" spans="3:6" ht="15">
      <c r="C48" t="s">
        <v>64</v>
      </c>
      <c r="D48" s="8" t="s">
        <v>60</v>
      </c>
      <c r="E48" s="8" t="s">
        <v>61</v>
      </c>
      <c r="F48" t="s">
        <v>62</v>
      </c>
    </row>
    <row r="49" spans="3:6" ht="15">
      <c r="C49" t="s">
        <v>0</v>
      </c>
      <c r="D49" s="8">
        <v>11300</v>
      </c>
      <c r="E49" s="8">
        <v>4645600</v>
      </c>
      <c r="F49">
        <f aca="true" t="shared" si="3" ref="F49:F54">+E49/D49</f>
        <v>411.11504424778764</v>
      </c>
    </row>
    <row r="50" spans="4:5" ht="15">
      <c r="D50" s="8"/>
      <c r="E50" s="8"/>
    </row>
    <row r="51" spans="3:6" ht="15">
      <c r="C51" t="s">
        <v>7</v>
      </c>
      <c r="D51" s="8">
        <v>2500</v>
      </c>
      <c r="E51" s="8">
        <v>875000</v>
      </c>
      <c r="F51">
        <f t="shared" si="3"/>
        <v>350</v>
      </c>
    </row>
    <row r="52" spans="3:6" ht="15">
      <c r="C52" t="s">
        <v>3</v>
      </c>
      <c r="D52" s="8">
        <v>1069</v>
      </c>
      <c r="E52" s="8">
        <v>439500</v>
      </c>
      <c r="F52">
        <f t="shared" si="3"/>
        <v>411.1318989710009</v>
      </c>
    </row>
    <row r="53" spans="4:5" ht="15">
      <c r="D53" s="8"/>
      <c r="E53" s="8"/>
    </row>
    <row r="54" spans="4:6" ht="15">
      <c r="D54" s="12">
        <f>SUM(D40:D46,D49:D53)</f>
        <v>66933</v>
      </c>
      <c r="E54" s="12">
        <f>SUM(E40:E46,E49:E53)</f>
        <v>23659177.777777776</v>
      </c>
      <c r="F54" s="13">
        <f t="shared" si="3"/>
        <v>353.4755319166596</v>
      </c>
    </row>
    <row r="55" spans="4:6" ht="15">
      <c r="D55" s="8"/>
      <c r="E55" s="8"/>
      <c r="F55" s="13"/>
    </row>
    <row r="56" spans="4:5" ht="15">
      <c r="D56" s="8"/>
      <c r="E56" s="8"/>
    </row>
    <row r="57" spans="4:5" ht="15">
      <c r="D57" s="8"/>
      <c r="E57" s="8"/>
    </row>
    <row r="58" spans="4:5" ht="15">
      <c r="D58" s="8"/>
      <c r="E58" s="8"/>
    </row>
    <row r="59" spans="4:5" ht="15">
      <c r="D59" s="8"/>
      <c r="E59" s="8"/>
    </row>
    <row r="60" spans="4:5" ht="15">
      <c r="D60" s="8"/>
      <c r="E60" s="8"/>
    </row>
    <row r="61" spans="4:5" ht="15">
      <c r="D61" s="8"/>
      <c r="E61" s="8"/>
    </row>
    <row r="62" spans="4:5" ht="15">
      <c r="D62" s="8"/>
      <c r="E62" s="8"/>
    </row>
    <row r="63" spans="4:5" ht="15">
      <c r="D63" s="8"/>
      <c r="E63" s="8"/>
    </row>
    <row r="64" spans="4:5" ht="15">
      <c r="D64" s="8"/>
      <c r="E64" s="8"/>
    </row>
    <row r="65" spans="4:5" ht="15">
      <c r="D65" s="8"/>
      <c r="E65" s="8"/>
    </row>
    <row r="66" spans="4:5" ht="15">
      <c r="D66" s="8"/>
      <c r="E66" s="8"/>
    </row>
    <row r="67" spans="4:5" ht="15">
      <c r="D67" s="8"/>
      <c r="E67" s="8"/>
    </row>
    <row r="68" spans="4:5" ht="15">
      <c r="D68" s="8"/>
      <c r="E68" s="8"/>
    </row>
    <row r="69" spans="4:5" ht="15">
      <c r="D69" s="8"/>
      <c r="E69" s="8"/>
    </row>
    <row r="70" spans="4:5" ht="15">
      <c r="D70" s="8"/>
      <c r="E70" s="8"/>
    </row>
    <row r="71" spans="4:5" ht="15">
      <c r="D71" s="8"/>
      <c r="E71" s="8"/>
    </row>
    <row r="72" spans="4:5" ht="15">
      <c r="D72" s="8"/>
      <c r="E72" s="8"/>
    </row>
    <row r="73" spans="4:5" ht="15">
      <c r="D73" s="8"/>
      <c r="E73" s="8"/>
    </row>
    <row r="74" spans="4:5" ht="15">
      <c r="D74" s="8"/>
      <c r="E74" s="8"/>
    </row>
    <row r="75" spans="4:5" ht="15">
      <c r="D75" s="8"/>
      <c r="E7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D39"/>
  <sheetViews>
    <sheetView zoomScalePageLayoutView="0" workbookViewId="0" topLeftCell="A4">
      <selection activeCell="F28" sqref="F28"/>
    </sheetView>
  </sheetViews>
  <sheetFormatPr defaultColWidth="9.140625" defaultRowHeight="15"/>
  <cols>
    <col min="2" max="2" width="49.00390625" style="0" customWidth="1"/>
    <col min="3" max="3" width="11.140625" style="0" customWidth="1"/>
    <col min="4" max="4" width="16.140625" style="0" customWidth="1"/>
  </cols>
  <sheetData>
    <row r="3" spans="2:3" ht="30">
      <c r="B3" s="5" t="s">
        <v>37</v>
      </c>
      <c r="C3" s="2" t="s">
        <v>36</v>
      </c>
    </row>
    <row r="5" spans="2:3" ht="15">
      <c r="B5" t="s">
        <v>10</v>
      </c>
      <c r="C5" s="2" t="s">
        <v>9</v>
      </c>
    </row>
    <row r="6" spans="3:4" ht="15">
      <c r="C6" s="5" t="s">
        <v>31</v>
      </c>
      <c r="D6" t="s">
        <v>34</v>
      </c>
    </row>
    <row r="7" spans="2:4" ht="47.25">
      <c r="B7" s="5" t="s">
        <v>30</v>
      </c>
      <c r="C7" s="5">
        <v>1600</v>
      </c>
      <c r="D7">
        <f>+C7/20</f>
        <v>80</v>
      </c>
    </row>
    <row r="8" spans="2:4" ht="45">
      <c r="B8" s="5" t="s">
        <v>32</v>
      </c>
      <c r="C8" s="5">
        <v>2800</v>
      </c>
      <c r="D8">
        <f>+C8/50</f>
        <v>56</v>
      </c>
    </row>
    <row r="9" spans="2:4" ht="45">
      <c r="B9" s="5" t="s">
        <v>33</v>
      </c>
      <c r="C9" s="5">
        <v>4550</v>
      </c>
      <c r="D9">
        <f>+C9/100</f>
        <v>45.5</v>
      </c>
    </row>
    <row r="10" ht="15">
      <c r="C10" s="6" t="s">
        <v>35</v>
      </c>
    </row>
    <row r="11" ht="15">
      <c r="C11" s="2"/>
    </row>
    <row r="12" spans="2:4" ht="15">
      <c r="B12" s="5" t="s">
        <v>39</v>
      </c>
      <c r="C12" s="7">
        <v>5</v>
      </c>
      <c r="D12" s="2" t="s">
        <v>40</v>
      </c>
    </row>
    <row r="14" spans="2:3" ht="30">
      <c r="B14" s="5" t="s">
        <v>41</v>
      </c>
      <c r="C14">
        <v>2.19</v>
      </c>
    </row>
    <row r="20" ht="15">
      <c r="B20" s="1" t="s">
        <v>28</v>
      </c>
    </row>
    <row r="21" ht="25.5">
      <c r="B21" s="3" t="s">
        <v>11</v>
      </c>
    </row>
    <row r="22" ht="15">
      <c r="B22" s="3" t="s">
        <v>12</v>
      </c>
    </row>
    <row r="23" ht="15">
      <c r="B23" s="3" t="s">
        <v>13</v>
      </c>
    </row>
    <row r="24" ht="15">
      <c r="B24" s="3" t="s">
        <v>14</v>
      </c>
    </row>
    <row r="25" ht="25.5">
      <c r="B25" s="3" t="s">
        <v>15</v>
      </c>
    </row>
    <row r="26" ht="15">
      <c r="B26" s="3" t="s">
        <v>16</v>
      </c>
    </row>
    <row r="27" ht="15">
      <c r="B27" s="3" t="s">
        <v>17</v>
      </c>
    </row>
    <row r="28" ht="15">
      <c r="B28" s="3" t="s">
        <v>18</v>
      </c>
    </row>
    <row r="30" ht="25.5">
      <c r="B30" s="4" t="s">
        <v>29</v>
      </c>
    </row>
    <row r="31" ht="15">
      <c r="B31" s="3" t="s">
        <v>19</v>
      </c>
    </row>
    <row r="32" ht="15">
      <c r="B32" s="3" t="s">
        <v>20</v>
      </c>
    </row>
    <row r="33" ht="15">
      <c r="B33" s="3" t="s">
        <v>21</v>
      </c>
    </row>
    <row r="34" ht="15">
      <c r="B34" s="3" t="s">
        <v>22</v>
      </c>
    </row>
    <row r="35" ht="15">
      <c r="B35" s="3" t="s">
        <v>23</v>
      </c>
    </row>
    <row r="36" ht="38.25">
      <c r="B36" s="3" t="s">
        <v>24</v>
      </c>
    </row>
    <row r="37" ht="15">
      <c r="B37" s="3" t="s">
        <v>25</v>
      </c>
    </row>
    <row r="38" ht="15">
      <c r="B38" s="3" t="s">
        <v>26</v>
      </c>
    </row>
    <row r="39" ht="15">
      <c r="B39" s="3" t="s">
        <v>27</v>
      </c>
    </row>
  </sheetData>
  <sheetProtection/>
  <hyperlinks>
    <hyperlink ref="C5" r:id="rId1" display="http://svemar.net/bg/napoitelni-rezervoari-kanali.html"/>
    <hyperlink ref="C3" r:id="rId2" display="http://www.fao.org/docrep/r4082e/r4082e06.htm#TopOfPage"/>
    <hyperlink ref="D12" r:id="rId3" display="http://evrostroitelstvo.alle.bg/%D1%86%D0%B5%D0%BD%D0%BE%D0%BD%D0%B0%D0%B7%D0%BF%D0%B8%D1%81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B4" sqref="B4:B8"/>
    </sheetView>
  </sheetViews>
  <sheetFormatPr defaultColWidth="9.140625" defaultRowHeight="15"/>
  <cols>
    <col min="1" max="1" width="13.57421875" style="0" customWidth="1"/>
    <col min="2" max="2" width="13.28125" style="0" customWidth="1"/>
    <col min="3" max="3" width="13.8515625" style="0" customWidth="1"/>
    <col min="4" max="4" width="14.00390625" style="0" customWidth="1"/>
    <col min="5" max="5" width="13.7109375" style="0" customWidth="1"/>
    <col min="6" max="6" width="12.57421875" style="0" customWidth="1"/>
    <col min="7" max="7" width="11.8515625" style="0" customWidth="1"/>
    <col min="8" max="8" width="13.140625" style="0" customWidth="1"/>
    <col min="9" max="9" width="13.28125" style="0" customWidth="1"/>
    <col min="10" max="10" width="15.00390625" style="0" customWidth="1"/>
    <col min="11" max="12" width="15.140625" style="0" customWidth="1"/>
  </cols>
  <sheetData>
    <row r="1" spans="10:12" ht="31.5" customHeight="1">
      <c r="J1" s="94" t="s">
        <v>166</v>
      </c>
      <c r="K1" s="95"/>
      <c r="L1" s="95"/>
    </row>
    <row r="2" spans="1:12" ht="24.75" customHeight="1" thickBot="1">
      <c r="A2" s="96" t="s">
        <v>167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4.75" thickBot="1">
      <c r="A3" s="15" t="s">
        <v>106</v>
      </c>
      <c r="B3" s="16" t="s">
        <v>107</v>
      </c>
      <c r="C3" s="16" t="s">
        <v>108</v>
      </c>
      <c r="D3" s="16" t="s">
        <v>109</v>
      </c>
      <c r="E3" s="16" t="s">
        <v>110</v>
      </c>
      <c r="F3" s="16" t="s">
        <v>111</v>
      </c>
      <c r="G3" s="16" t="s">
        <v>112</v>
      </c>
      <c r="H3" s="16" t="s">
        <v>113</v>
      </c>
      <c r="I3" s="16" t="s">
        <v>114</v>
      </c>
      <c r="J3" s="16" t="s">
        <v>115</v>
      </c>
      <c r="K3" s="16" t="s">
        <v>116</v>
      </c>
      <c r="L3" s="16" t="s">
        <v>117</v>
      </c>
    </row>
    <row r="4" spans="1:12" ht="24.75" thickBot="1">
      <c r="A4" s="92" t="s">
        <v>118</v>
      </c>
      <c r="B4" s="92" t="s">
        <v>119</v>
      </c>
      <c r="C4" s="92" t="s">
        <v>120</v>
      </c>
      <c r="D4" s="17" t="s">
        <v>121</v>
      </c>
      <c r="E4" s="17">
        <v>250</v>
      </c>
      <c r="F4" s="17">
        <v>180</v>
      </c>
      <c r="G4" s="17">
        <v>0</v>
      </c>
      <c r="H4" s="92" t="s">
        <v>122</v>
      </c>
      <c r="I4" s="92" t="s">
        <v>123</v>
      </c>
      <c r="J4" s="92">
        <v>53</v>
      </c>
      <c r="K4" s="92">
        <v>25</v>
      </c>
      <c r="L4" s="92">
        <v>0</v>
      </c>
    </row>
    <row r="5" spans="1:12" ht="36.75" thickBot="1">
      <c r="A5" s="97"/>
      <c r="B5" s="97"/>
      <c r="C5" s="97"/>
      <c r="D5" s="17" t="s">
        <v>124</v>
      </c>
      <c r="E5" s="17">
        <v>2000</v>
      </c>
      <c r="F5" s="17">
        <v>1300</v>
      </c>
      <c r="G5" s="17">
        <v>0</v>
      </c>
      <c r="H5" s="97"/>
      <c r="I5" s="97"/>
      <c r="J5" s="97"/>
      <c r="K5" s="97"/>
      <c r="L5" s="97"/>
    </row>
    <row r="6" spans="1:12" ht="120.75" thickBot="1">
      <c r="A6" s="97"/>
      <c r="B6" s="97"/>
      <c r="C6" s="97"/>
      <c r="D6" s="17" t="s">
        <v>125</v>
      </c>
      <c r="E6" s="17">
        <v>50000</v>
      </c>
      <c r="F6" s="17">
        <v>20000</v>
      </c>
      <c r="G6" s="17">
        <v>0</v>
      </c>
      <c r="H6" s="97"/>
      <c r="I6" s="97"/>
      <c r="J6" s="97"/>
      <c r="K6" s="97"/>
      <c r="L6" s="97"/>
    </row>
    <row r="7" spans="1:12" ht="84.75" thickBot="1">
      <c r="A7" s="97"/>
      <c r="B7" s="97"/>
      <c r="C7" s="97"/>
      <c r="D7" s="17" t="s">
        <v>126</v>
      </c>
      <c r="E7" s="17">
        <v>4500</v>
      </c>
      <c r="F7" s="17">
        <v>3250</v>
      </c>
      <c r="G7" s="17">
        <v>0</v>
      </c>
      <c r="H7" s="97"/>
      <c r="I7" s="97"/>
      <c r="J7" s="97"/>
      <c r="K7" s="97"/>
      <c r="L7" s="97"/>
    </row>
    <row r="8" spans="1:12" ht="84.75" thickBot="1">
      <c r="A8" s="93"/>
      <c r="B8" s="93"/>
      <c r="C8" s="93"/>
      <c r="D8" s="17" t="s">
        <v>127</v>
      </c>
      <c r="E8" s="17">
        <v>300</v>
      </c>
      <c r="F8" s="17">
        <v>200</v>
      </c>
      <c r="G8" s="17">
        <v>0</v>
      </c>
      <c r="H8" s="93"/>
      <c r="I8" s="93"/>
      <c r="J8" s="93"/>
      <c r="K8" s="93"/>
      <c r="L8" s="93"/>
    </row>
    <row r="9" spans="1:12" ht="15.75" thickBot="1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4.75" thickBot="1">
      <c r="A10" s="92" t="s">
        <v>118</v>
      </c>
      <c r="B10" s="92" t="s">
        <v>128</v>
      </c>
      <c r="C10" s="92" t="s">
        <v>129</v>
      </c>
      <c r="D10" s="17" t="s">
        <v>121</v>
      </c>
      <c r="E10" s="17">
        <v>130</v>
      </c>
      <c r="F10" s="17">
        <v>70</v>
      </c>
      <c r="G10" s="17">
        <v>0</v>
      </c>
      <c r="H10" s="92" t="s">
        <v>122</v>
      </c>
      <c r="I10" s="92" t="s">
        <v>130</v>
      </c>
      <c r="J10" s="92">
        <v>11</v>
      </c>
      <c r="K10" s="92">
        <v>5</v>
      </c>
      <c r="L10" s="92">
        <v>0</v>
      </c>
    </row>
    <row r="11" spans="1:12" ht="36.75" thickBot="1">
      <c r="A11" s="97"/>
      <c r="B11" s="97"/>
      <c r="C11" s="97"/>
      <c r="D11" s="17" t="s">
        <v>124</v>
      </c>
      <c r="E11" s="17">
        <v>900</v>
      </c>
      <c r="F11" s="17">
        <v>500</v>
      </c>
      <c r="G11" s="17">
        <v>0</v>
      </c>
      <c r="H11" s="97"/>
      <c r="I11" s="97"/>
      <c r="J11" s="97"/>
      <c r="K11" s="97"/>
      <c r="L11" s="97"/>
    </row>
    <row r="12" spans="1:12" ht="36.75" thickBot="1">
      <c r="A12" s="93"/>
      <c r="B12" s="93"/>
      <c r="C12" s="93"/>
      <c r="D12" s="17" t="s">
        <v>131</v>
      </c>
      <c r="E12" s="17">
        <v>11</v>
      </c>
      <c r="F12" s="17">
        <v>5</v>
      </c>
      <c r="G12" s="17">
        <v>0</v>
      </c>
      <c r="H12" s="93"/>
      <c r="I12" s="93"/>
      <c r="J12" s="93"/>
      <c r="K12" s="93"/>
      <c r="L12" s="93"/>
    </row>
    <row r="13" spans="1:12" ht="24.75" thickBot="1">
      <c r="A13" s="92" t="s">
        <v>118</v>
      </c>
      <c r="B13" s="92" t="s">
        <v>132</v>
      </c>
      <c r="C13" s="92" t="s">
        <v>133</v>
      </c>
      <c r="D13" s="17" t="s">
        <v>121</v>
      </c>
      <c r="E13" s="17">
        <v>50</v>
      </c>
      <c r="F13" s="17">
        <v>0</v>
      </c>
      <c r="G13" s="17">
        <v>0</v>
      </c>
      <c r="H13" s="92" t="s">
        <v>134</v>
      </c>
      <c r="I13" s="92" t="s">
        <v>135</v>
      </c>
      <c r="J13" s="92">
        <v>16</v>
      </c>
      <c r="K13" s="92">
        <v>0</v>
      </c>
      <c r="L13" s="92">
        <v>0</v>
      </c>
    </row>
    <row r="14" spans="1:12" ht="36.75" thickBot="1">
      <c r="A14" s="97"/>
      <c r="B14" s="97"/>
      <c r="C14" s="97"/>
      <c r="D14" s="17" t="s">
        <v>124</v>
      </c>
      <c r="E14" s="17">
        <v>300</v>
      </c>
      <c r="F14" s="17">
        <v>0</v>
      </c>
      <c r="G14" s="17">
        <v>0</v>
      </c>
      <c r="H14" s="97"/>
      <c r="I14" s="97"/>
      <c r="J14" s="97"/>
      <c r="K14" s="97"/>
      <c r="L14" s="97"/>
    </row>
    <row r="15" spans="1:12" ht="48.75" thickBot="1">
      <c r="A15" s="93"/>
      <c r="B15" s="93"/>
      <c r="C15" s="93"/>
      <c r="D15" s="17" t="s">
        <v>136</v>
      </c>
      <c r="E15" s="17">
        <v>16</v>
      </c>
      <c r="F15" s="17">
        <v>0</v>
      </c>
      <c r="G15" s="17">
        <v>0</v>
      </c>
      <c r="H15" s="93"/>
      <c r="I15" s="93"/>
      <c r="J15" s="93"/>
      <c r="K15" s="93"/>
      <c r="L15" s="93"/>
    </row>
    <row r="16" spans="1:12" ht="24.75" thickBot="1">
      <c r="A16" s="92" t="s">
        <v>118</v>
      </c>
      <c r="B16" s="92" t="s">
        <v>137</v>
      </c>
      <c r="C16" s="92" t="s">
        <v>138</v>
      </c>
      <c r="D16" s="17" t="s">
        <v>121</v>
      </c>
      <c r="E16" s="17">
        <v>40</v>
      </c>
      <c r="F16" s="17">
        <v>0</v>
      </c>
      <c r="G16" s="17">
        <v>0</v>
      </c>
      <c r="H16" s="92" t="s">
        <v>134</v>
      </c>
      <c r="I16" s="92" t="s">
        <v>135</v>
      </c>
      <c r="J16" s="92">
        <v>7</v>
      </c>
      <c r="K16" s="92">
        <v>0</v>
      </c>
      <c r="L16" s="92">
        <v>0</v>
      </c>
    </row>
    <row r="17" spans="1:12" ht="36.75" thickBot="1">
      <c r="A17" s="97"/>
      <c r="B17" s="97"/>
      <c r="C17" s="97"/>
      <c r="D17" s="17" t="s">
        <v>124</v>
      </c>
      <c r="E17" s="17">
        <v>230</v>
      </c>
      <c r="F17" s="17">
        <v>0</v>
      </c>
      <c r="G17" s="17">
        <v>0</v>
      </c>
      <c r="H17" s="97"/>
      <c r="I17" s="97"/>
      <c r="J17" s="97"/>
      <c r="K17" s="97"/>
      <c r="L17" s="97"/>
    </row>
    <row r="18" spans="1:12" ht="48.75" thickBot="1">
      <c r="A18" s="93"/>
      <c r="B18" s="93"/>
      <c r="C18" s="93"/>
      <c r="D18" s="17" t="s">
        <v>136</v>
      </c>
      <c r="E18" s="17">
        <v>7</v>
      </c>
      <c r="F18" s="17">
        <v>0</v>
      </c>
      <c r="G18" s="17">
        <v>0</v>
      </c>
      <c r="H18" s="93"/>
      <c r="I18" s="93"/>
      <c r="J18" s="93"/>
      <c r="K18" s="93"/>
      <c r="L18" s="93"/>
    </row>
    <row r="19" spans="1:12" ht="24.75" thickBot="1">
      <c r="A19" s="92" t="s">
        <v>118</v>
      </c>
      <c r="B19" s="92" t="s">
        <v>139</v>
      </c>
      <c r="C19" s="92" t="s">
        <v>140</v>
      </c>
      <c r="D19" s="17" t="s">
        <v>121</v>
      </c>
      <c r="E19" s="17">
        <v>600</v>
      </c>
      <c r="F19" s="17">
        <v>450</v>
      </c>
      <c r="G19" s="17">
        <v>200</v>
      </c>
      <c r="H19" s="92" t="s">
        <v>141</v>
      </c>
      <c r="I19" s="92" t="s">
        <v>142</v>
      </c>
      <c r="J19" s="92">
        <v>6000</v>
      </c>
      <c r="K19" s="92">
        <v>3000</v>
      </c>
      <c r="L19" s="92">
        <v>700</v>
      </c>
    </row>
    <row r="20" spans="1:12" ht="36.75" thickBot="1">
      <c r="A20" s="97"/>
      <c r="B20" s="97"/>
      <c r="C20" s="97"/>
      <c r="D20" s="17" t="s">
        <v>124</v>
      </c>
      <c r="E20" s="17">
        <v>4200</v>
      </c>
      <c r="F20" s="17">
        <v>3100</v>
      </c>
      <c r="G20" s="17">
        <v>1000</v>
      </c>
      <c r="H20" s="97"/>
      <c r="I20" s="97"/>
      <c r="J20" s="97"/>
      <c r="K20" s="97"/>
      <c r="L20" s="97"/>
    </row>
    <row r="21" spans="1:12" ht="84.75" thickBot="1">
      <c r="A21" s="93"/>
      <c r="B21" s="93"/>
      <c r="C21" s="93"/>
      <c r="D21" s="17" t="s">
        <v>126</v>
      </c>
      <c r="E21" s="17">
        <v>26000</v>
      </c>
      <c r="F21" s="17">
        <v>20000</v>
      </c>
      <c r="G21" s="17">
        <v>8000</v>
      </c>
      <c r="H21" s="93"/>
      <c r="I21" s="93"/>
      <c r="J21" s="93"/>
      <c r="K21" s="93"/>
      <c r="L21" s="93"/>
    </row>
    <row r="22" spans="1:12" ht="24.75" thickBot="1">
      <c r="A22" s="92" t="s">
        <v>118</v>
      </c>
      <c r="B22" s="92" t="s">
        <v>139</v>
      </c>
      <c r="C22" s="92" t="s">
        <v>143</v>
      </c>
      <c r="D22" s="17" t="s">
        <v>121</v>
      </c>
      <c r="E22" s="17">
        <v>400</v>
      </c>
      <c r="F22" s="17">
        <v>250</v>
      </c>
      <c r="G22" s="17">
        <v>100</v>
      </c>
      <c r="H22" s="92" t="s">
        <v>141</v>
      </c>
      <c r="I22" s="92" t="s">
        <v>142</v>
      </c>
      <c r="J22" s="92">
        <v>2400</v>
      </c>
      <c r="K22" s="92">
        <v>1500</v>
      </c>
      <c r="L22" s="92">
        <v>350</v>
      </c>
    </row>
    <row r="23" spans="1:12" ht="36.75" thickBot="1">
      <c r="A23" s="97"/>
      <c r="B23" s="97"/>
      <c r="C23" s="97"/>
      <c r="D23" s="17" t="s">
        <v>124</v>
      </c>
      <c r="E23" s="17">
        <v>2200</v>
      </c>
      <c r="F23" s="17">
        <v>1100</v>
      </c>
      <c r="G23" s="17">
        <v>300</v>
      </c>
      <c r="H23" s="97"/>
      <c r="I23" s="97"/>
      <c r="J23" s="97"/>
      <c r="K23" s="97"/>
      <c r="L23" s="97"/>
    </row>
    <row r="24" spans="1:12" ht="84.75" thickBot="1">
      <c r="A24" s="93"/>
      <c r="B24" s="93"/>
      <c r="C24" s="93"/>
      <c r="D24" s="17" t="s">
        <v>144</v>
      </c>
      <c r="E24" s="17">
        <v>3500</v>
      </c>
      <c r="F24" s="17">
        <v>1500</v>
      </c>
      <c r="G24" s="17">
        <v>1000</v>
      </c>
      <c r="H24" s="93"/>
      <c r="I24" s="93"/>
      <c r="J24" s="93"/>
      <c r="K24" s="93"/>
      <c r="L24" s="93"/>
    </row>
    <row r="25" spans="1:12" ht="24.75" thickBot="1">
      <c r="A25" s="92" t="s">
        <v>118</v>
      </c>
      <c r="B25" s="92" t="s">
        <v>139</v>
      </c>
      <c r="C25" s="92" t="s">
        <v>145</v>
      </c>
      <c r="D25" s="17" t="s">
        <v>121</v>
      </c>
      <c r="E25" s="17">
        <v>200</v>
      </c>
      <c r="F25" s="17">
        <v>100</v>
      </c>
      <c r="G25" s="17">
        <v>0</v>
      </c>
      <c r="H25" s="92" t="s">
        <v>146</v>
      </c>
      <c r="I25" s="92" t="s">
        <v>142</v>
      </c>
      <c r="J25" s="92">
        <v>1000</v>
      </c>
      <c r="K25" s="92">
        <v>500</v>
      </c>
      <c r="L25" s="92">
        <v>0</v>
      </c>
    </row>
    <row r="26" spans="1:12" ht="36.75" thickBot="1">
      <c r="A26" s="93"/>
      <c r="B26" s="93"/>
      <c r="C26" s="93"/>
      <c r="D26" s="17" t="s">
        <v>124</v>
      </c>
      <c r="E26" s="17">
        <v>1200</v>
      </c>
      <c r="F26" s="17">
        <v>600</v>
      </c>
      <c r="G26" s="17">
        <v>0</v>
      </c>
      <c r="H26" s="93"/>
      <c r="I26" s="93"/>
      <c r="J26" s="93"/>
      <c r="K26" s="93"/>
      <c r="L26" s="93"/>
    </row>
    <row r="27" spans="1:12" ht="108.75" thickBot="1">
      <c r="A27" s="18" t="s">
        <v>147</v>
      </c>
      <c r="B27" s="17" t="s">
        <v>148</v>
      </c>
      <c r="C27" s="17" t="s">
        <v>149</v>
      </c>
      <c r="D27" s="17" t="s">
        <v>150</v>
      </c>
      <c r="E27" s="17">
        <v>15000</v>
      </c>
      <c r="F27" s="17">
        <v>12000</v>
      </c>
      <c r="G27" s="17">
        <v>3000</v>
      </c>
      <c r="H27" s="17" t="s">
        <v>151</v>
      </c>
      <c r="I27" s="17" t="s">
        <v>135</v>
      </c>
      <c r="J27" s="17"/>
      <c r="K27" s="17"/>
      <c r="L27" s="17"/>
    </row>
    <row r="28" spans="1:12" ht="84.75" thickBot="1">
      <c r="A28" s="18" t="s">
        <v>118</v>
      </c>
      <c r="B28" s="17" t="s">
        <v>152</v>
      </c>
      <c r="C28" s="17" t="s">
        <v>153</v>
      </c>
      <c r="D28" s="17" t="s">
        <v>154</v>
      </c>
      <c r="E28" s="17">
        <v>250</v>
      </c>
      <c r="F28" s="17">
        <v>150</v>
      </c>
      <c r="G28" s="17">
        <v>0</v>
      </c>
      <c r="H28" s="17" t="s">
        <v>155</v>
      </c>
      <c r="I28" s="17" t="s">
        <v>156</v>
      </c>
      <c r="J28" s="17">
        <v>250</v>
      </c>
      <c r="K28" s="17">
        <v>150</v>
      </c>
      <c r="L28" s="17">
        <v>0</v>
      </c>
    </row>
    <row r="29" spans="1:12" ht="108.75" thickBot="1">
      <c r="A29" s="18" t="s">
        <v>118</v>
      </c>
      <c r="B29" s="17" t="s">
        <v>157</v>
      </c>
      <c r="C29" s="17" t="s">
        <v>158</v>
      </c>
      <c r="D29" s="17" t="s">
        <v>159</v>
      </c>
      <c r="E29" s="17">
        <v>85</v>
      </c>
      <c r="F29" s="17">
        <v>45</v>
      </c>
      <c r="G29" s="17">
        <v>5</v>
      </c>
      <c r="H29" s="17" t="s">
        <v>160</v>
      </c>
      <c r="I29" s="17" t="s">
        <v>161</v>
      </c>
      <c r="J29" s="17">
        <v>85</v>
      </c>
      <c r="K29" s="17">
        <v>45</v>
      </c>
      <c r="L29" s="17">
        <v>5</v>
      </c>
    </row>
    <row r="30" spans="1:12" ht="96.75" thickBot="1">
      <c r="A30" s="18" t="s">
        <v>118</v>
      </c>
      <c r="B30" s="17" t="s">
        <v>162</v>
      </c>
      <c r="C30" s="17" t="s">
        <v>163</v>
      </c>
      <c r="D30" s="17" t="s">
        <v>164</v>
      </c>
      <c r="E30" s="17">
        <v>100</v>
      </c>
      <c r="F30" s="17">
        <v>50</v>
      </c>
      <c r="G30" s="17">
        <v>0</v>
      </c>
      <c r="H30" s="17" t="s">
        <v>151</v>
      </c>
      <c r="I30" s="17" t="s">
        <v>165</v>
      </c>
      <c r="J30" s="17">
        <v>75</v>
      </c>
      <c r="K30" s="17">
        <v>40</v>
      </c>
      <c r="L30" s="17">
        <v>0</v>
      </c>
    </row>
  </sheetData>
  <sheetProtection/>
  <mergeCells count="58">
    <mergeCell ref="A4:A8"/>
    <mergeCell ref="B4:B8"/>
    <mergeCell ref="C4:C8"/>
    <mergeCell ref="H4:H8"/>
    <mergeCell ref="I4:I8"/>
    <mergeCell ref="J4:J8"/>
    <mergeCell ref="K4:K8"/>
    <mergeCell ref="L4:L8"/>
    <mergeCell ref="A10:A12"/>
    <mergeCell ref="B10:B12"/>
    <mergeCell ref="C10:C12"/>
    <mergeCell ref="H10:H12"/>
    <mergeCell ref="I10:I12"/>
    <mergeCell ref="J10:J12"/>
    <mergeCell ref="K10:K12"/>
    <mergeCell ref="L10:L12"/>
    <mergeCell ref="A13:A15"/>
    <mergeCell ref="B13:B15"/>
    <mergeCell ref="C13:C15"/>
    <mergeCell ref="H13:H15"/>
    <mergeCell ref="I13:I15"/>
    <mergeCell ref="J13:J15"/>
    <mergeCell ref="K13:K15"/>
    <mergeCell ref="L13:L15"/>
    <mergeCell ref="A16:A18"/>
    <mergeCell ref="B16:B18"/>
    <mergeCell ref="C16:C18"/>
    <mergeCell ref="H16:H18"/>
    <mergeCell ref="I16:I18"/>
    <mergeCell ref="J16:J18"/>
    <mergeCell ref="K16:K18"/>
    <mergeCell ref="L16:L18"/>
    <mergeCell ref="A19:A21"/>
    <mergeCell ref="B19:B21"/>
    <mergeCell ref="C19:C21"/>
    <mergeCell ref="H19:H21"/>
    <mergeCell ref="I19:I21"/>
    <mergeCell ref="J19:J21"/>
    <mergeCell ref="K19:K21"/>
    <mergeCell ref="L19:L21"/>
    <mergeCell ref="A22:A24"/>
    <mergeCell ref="B22:B24"/>
    <mergeCell ref="C22:C24"/>
    <mergeCell ref="H22:H24"/>
    <mergeCell ref="I22:I24"/>
    <mergeCell ref="J22:J24"/>
    <mergeCell ref="K22:K24"/>
    <mergeCell ref="L22:L24"/>
    <mergeCell ref="K25:K26"/>
    <mergeCell ref="L25:L26"/>
    <mergeCell ref="J1:L1"/>
    <mergeCell ref="A2:L2"/>
    <mergeCell ref="A25:A26"/>
    <mergeCell ref="B25:B26"/>
    <mergeCell ref="C25:C26"/>
    <mergeCell ref="H25:H26"/>
    <mergeCell ref="I25:I26"/>
    <mergeCell ref="J25:J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PageLayoutView="0" workbookViewId="0" topLeftCell="E1">
      <selection activeCell="A1" sqref="A1"/>
    </sheetView>
  </sheetViews>
  <sheetFormatPr defaultColWidth="9.140625" defaultRowHeight="15"/>
  <cols>
    <col min="1" max="1" width="7.140625" style="72" customWidth="1"/>
    <col min="2" max="2" width="70.421875" style="72" customWidth="1"/>
    <col min="3" max="3" width="17.140625" style="72" customWidth="1"/>
    <col min="4" max="4" width="7.57421875" style="72" customWidth="1"/>
    <col min="5" max="5" width="5.421875" style="72" customWidth="1"/>
    <col min="6" max="6" width="17.7109375" style="72" customWidth="1"/>
    <col min="7" max="7" width="13.421875" style="72" customWidth="1"/>
    <col min="8" max="8" width="27.7109375" style="72" customWidth="1"/>
    <col min="9" max="9" width="32.28125" style="72" customWidth="1"/>
    <col min="10" max="10" width="9.140625" style="72" customWidth="1"/>
    <col min="11" max="11" width="16.57421875" style="72" customWidth="1"/>
    <col min="12" max="12" width="16.7109375" style="72" customWidth="1"/>
    <col min="13" max="13" width="17.7109375" style="72" customWidth="1"/>
    <col min="14" max="14" width="14.8515625" style="72" customWidth="1"/>
    <col min="15" max="15" width="10.8515625" style="72" customWidth="1"/>
    <col min="16" max="16" width="11.421875" style="72" customWidth="1"/>
    <col min="17" max="17" width="12.00390625" style="72" customWidth="1"/>
    <col min="18" max="18" width="12.8515625" style="72" customWidth="1"/>
    <col min="19" max="16384" width="9.140625" style="72" customWidth="1"/>
  </cols>
  <sheetData>
    <row r="1" ht="32.25" customHeight="1">
      <c r="A1" s="90" t="s">
        <v>1035</v>
      </c>
    </row>
    <row r="2" spans="1:10" ht="31.5" customHeight="1">
      <c r="A2" s="85" t="s">
        <v>1029</v>
      </c>
      <c r="B2" s="87"/>
      <c r="C2" s="86" t="s">
        <v>1028</v>
      </c>
      <c r="D2" s="86"/>
      <c r="E2" s="74"/>
      <c r="F2" s="74"/>
      <c r="G2" s="74"/>
      <c r="H2" s="74"/>
      <c r="I2" s="74"/>
      <c r="J2" s="74"/>
    </row>
    <row r="3" spans="1:18" ht="90" customHeight="1">
      <c r="A3" s="89" t="s">
        <v>996</v>
      </c>
      <c r="B3" s="88" t="s">
        <v>632</v>
      </c>
      <c r="C3" s="45" t="s">
        <v>627</v>
      </c>
      <c r="D3" s="45" t="s">
        <v>45</v>
      </c>
      <c r="E3" s="45" t="s">
        <v>254</v>
      </c>
      <c r="F3" s="45" t="s">
        <v>1034</v>
      </c>
      <c r="G3" s="45" t="s">
        <v>237</v>
      </c>
      <c r="H3" s="45" t="s">
        <v>66</v>
      </c>
      <c r="I3" s="45" t="s">
        <v>198</v>
      </c>
      <c r="J3" s="45" t="s">
        <v>310</v>
      </c>
      <c r="K3" s="44" t="s">
        <v>633</v>
      </c>
      <c r="L3" s="44" t="s">
        <v>634</v>
      </c>
      <c r="M3" s="44" t="s">
        <v>635</v>
      </c>
      <c r="N3" s="44" t="s">
        <v>636</v>
      </c>
      <c r="O3" s="44" t="s">
        <v>637</v>
      </c>
      <c r="P3" s="44" t="s">
        <v>638</v>
      </c>
      <c r="Q3" s="44" t="s">
        <v>639</v>
      </c>
      <c r="R3" s="44" t="s">
        <v>640</v>
      </c>
    </row>
    <row r="4" spans="1:18" ht="57" customHeight="1">
      <c r="A4" s="73" t="s">
        <v>641</v>
      </c>
      <c r="B4" s="73" t="s">
        <v>642</v>
      </c>
      <c r="C4" s="56" t="s">
        <v>1001</v>
      </c>
      <c r="D4" s="50" t="s">
        <v>324</v>
      </c>
      <c r="E4" s="51">
        <v>5</v>
      </c>
      <c r="F4" s="52" t="s">
        <v>75</v>
      </c>
      <c r="G4" s="52" t="s">
        <v>98</v>
      </c>
      <c r="H4" s="53" t="s">
        <v>208</v>
      </c>
      <c r="I4" s="54" t="s">
        <v>553</v>
      </c>
      <c r="J4" s="55" t="s">
        <v>332</v>
      </c>
      <c r="K4" s="73" t="s">
        <v>643</v>
      </c>
      <c r="L4" s="73" t="s">
        <v>643</v>
      </c>
      <c r="M4" s="73" t="s">
        <v>644</v>
      </c>
      <c r="N4" s="73" t="s">
        <v>644</v>
      </c>
      <c r="O4" s="73" t="s">
        <v>644</v>
      </c>
      <c r="P4" s="73" t="s">
        <v>644</v>
      </c>
      <c r="Q4" s="73" t="s">
        <v>644</v>
      </c>
      <c r="R4" s="73" t="s">
        <v>643</v>
      </c>
    </row>
    <row r="5" spans="1:18" ht="69.75" customHeight="1">
      <c r="A5" s="73" t="s">
        <v>645</v>
      </c>
      <c r="B5" s="73" t="s">
        <v>646</v>
      </c>
      <c r="C5" s="56" t="s">
        <v>1001</v>
      </c>
      <c r="D5" s="50" t="s">
        <v>520</v>
      </c>
      <c r="E5" s="51">
        <v>5</v>
      </c>
      <c r="F5" s="51" t="s">
        <v>75</v>
      </c>
      <c r="G5" s="51" t="s">
        <v>287</v>
      </c>
      <c r="H5" s="57" t="s">
        <v>234</v>
      </c>
      <c r="I5" s="53" t="s">
        <v>549</v>
      </c>
      <c r="J5" s="55" t="s">
        <v>550</v>
      </c>
      <c r="K5" s="73" t="s">
        <v>644</v>
      </c>
      <c r="L5" s="73" t="s">
        <v>644</v>
      </c>
      <c r="M5" s="73" t="s">
        <v>644</v>
      </c>
      <c r="N5" s="73" t="s">
        <v>643</v>
      </c>
      <c r="O5" s="73" t="s">
        <v>644</v>
      </c>
      <c r="P5" s="73" t="s">
        <v>644</v>
      </c>
      <c r="Q5" s="73" t="s">
        <v>644</v>
      </c>
      <c r="R5" s="73" t="s">
        <v>643</v>
      </c>
    </row>
    <row r="6" spans="1:18" ht="55.5" customHeight="1">
      <c r="A6" s="73" t="s">
        <v>647</v>
      </c>
      <c r="B6" s="73" t="s">
        <v>648</v>
      </c>
      <c r="C6" s="67" t="s">
        <v>1033</v>
      </c>
      <c r="D6" s="48" t="s">
        <v>338</v>
      </c>
      <c r="E6" s="46">
        <v>5</v>
      </c>
      <c r="F6" s="46" t="s">
        <v>75</v>
      </c>
      <c r="G6" s="46" t="s">
        <v>98</v>
      </c>
      <c r="H6" s="47" t="s">
        <v>307</v>
      </c>
      <c r="I6" s="47" t="s">
        <v>339</v>
      </c>
      <c r="J6" s="48" t="s">
        <v>551</v>
      </c>
      <c r="K6" s="73" t="s">
        <v>644</v>
      </c>
      <c r="L6" s="73" t="s">
        <v>644</v>
      </c>
      <c r="M6" s="73" t="s">
        <v>644</v>
      </c>
      <c r="N6" s="73" t="s">
        <v>644</v>
      </c>
      <c r="O6" s="73" t="s">
        <v>644</v>
      </c>
      <c r="P6" s="73" t="s">
        <v>644</v>
      </c>
      <c r="Q6" s="73" t="s">
        <v>644</v>
      </c>
      <c r="R6" s="73" t="s">
        <v>643</v>
      </c>
    </row>
    <row r="7" spans="1:18" ht="69.75" customHeight="1">
      <c r="A7" s="73" t="s">
        <v>649</v>
      </c>
      <c r="B7" s="73" t="s">
        <v>650</v>
      </c>
      <c r="C7" s="59" t="s">
        <v>628</v>
      </c>
      <c r="D7" s="55" t="s">
        <v>492</v>
      </c>
      <c r="E7" s="51">
        <v>11</v>
      </c>
      <c r="F7" s="51" t="s">
        <v>174</v>
      </c>
      <c r="G7" s="51" t="s">
        <v>86</v>
      </c>
      <c r="H7" s="57" t="s">
        <v>189</v>
      </c>
      <c r="I7" s="57" t="s">
        <v>209</v>
      </c>
      <c r="J7" s="55" t="s">
        <v>494</v>
      </c>
      <c r="K7" s="73" t="s">
        <v>643</v>
      </c>
      <c r="L7" s="73" t="s">
        <v>643</v>
      </c>
      <c r="M7" s="73" t="s">
        <v>643</v>
      </c>
      <c r="N7" s="73" t="s">
        <v>644</v>
      </c>
      <c r="O7" s="73" t="s">
        <v>644</v>
      </c>
      <c r="P7" s="73" t="s">
        <v>644</v>
      </c>
      <c r="Q7" s="73" t="s">
        <v>644</v>
      </c>
      <c r="R7" s="73" t="s">
        <v>643</v>
      </c>
    </row>
    <row r="8" spans="1:18" ht="45" customHeight="1">
      <c r="A8" s="73" t="s">
        <v>651</v>
      </c>
      <c r="B8" s="73" t="s">
        <v>652</v>
      </c>
      <c r="C8" s="67" t="s">
        <v>1001</v>
      </c>
      <c r="D8" s="48" t="s">
        <v>492</v>
      </c>
      <c r="E8" s="46">
        <v>10</v>
      </c>
      <c r="F8" s="46" t="s">
        <v>173</v>
      </c>
      <c r="G8" s="46" t="s">
        <v>86</v>
      </c>
      <c r="H8" s="47" t="s">
        <v>189</v>
      </c>
      <c r="I8" s="47" t="s">
        <v>493</v>
      </c>
      <c r="J8" s="48" t="s">
        <v>495</v>
      </c>
      <c r="K8" s="73" t="s">
        <v>643</v>
      </c>
      <c r="L8" s="73" t="s">
        <v>643</v>
      </c>
      <c r="M8" s="73" t="s">
        <v>643</v>
      </c>
      <c r="N8" s="73" t="s">
        <v>644</v>
      </c>
      <c r="O8" s="73" t="s">
        <v>644</v>
      </c>
      <c r="P8" s="73" t="s">
        <v>644</v>
      </c>
      <c r="Q8" s="73" t="s">
        <v>644</v>
      </c>
      <c r="R8" s="73" t="s">
        <v>643</v>
      </c>
    </row>
    <row r="9" spans="1:18" ht="69.75" customHeight="1">
      <c r="A9" s="75" t="s">
        <v>653</v>
      </c>
      <c r="B9" s="75" t="s">
        <v>654</v>
      </c>
      <c r="C9" s="57" t="s">
        <v>630</v>
      </c>
      <c r="D9" s="55" t="s">
        <v>492</v>
      </c>
      <c r="E9" s="51">
        <v>10</v>
      </c>
      <c r="F9" s="51" t="s">
        <v>173</v>
      </c>
      <c r="G9" s="51" t="s">
        <v>86</v>
      </c>
      <c r="H9" s="57" t="s">
        <v>189</v>
      </c>
      <c r="I9" s="57" t="s">
        <v>493</v>
      </c>
      <c r="J9" s="55" t="s">
        <v>495</v>
      </c>
      <c r="K9" s="73" t="s">
        <v>644</v>
      </c>
      <c r="L9" s="73" t="s">
        <v>644</v>
      </c>
      <c r="M9" s="73" t="s">
        <v>643</v>
      </c>
      <c r="N9" s="73" t="s">
        <v>644</v>
      </c>
      <c r="O9" s="73" t="s">
        <v>644</v>
      </c>
      <c r="P9" s="73" t="s">
        <v>644</v>
      </c>
      <c r="Q9" s="73" t="s">
        <v>644</v>
      </c>
      <c r="R9" s="73" t="s">
        <v>643</v>
      </c>
    </row>
    <row r="10" spans="1:18" ht="69.75" customHeight="1">
      <c r="A10" s="75" t="s">
        <v>655</v>
      </c>
      <c r="B10" s="75" t="s">
        <v>656</v>
      </c>
      <c r="C10" s="67" t="s">
        <v>1001</v>
      </c>
      <c r="D10" s="55" t="s">
        <v>311</v>
      </c>
      <c r="E10" s="51">
        <v>6</v>
      </c>
      <c r="F10" s="51" t="s">
        <v>243</v>
      </c>
      <c r="G10" s="51" t="s">
        <v>98</v>
      </c>
      <c r="H10" s="57" t="s">
        <v>200</v>
      </c>
      <c r="I10" s="60" t="s">
        <v>1012</v>
      </c>
      <c r="J10" s="55" t="s">
        <v>1012</v>
      </c>
      <c r="K10" s="73" t="s">
        <v>643</v>
      </c>
      <c r="L10" s="73" t="s">
        <v>644</v>
      </c>
      <c r="M10" s="73" t="s">
        <v>644</v>
      </c>
      <c r="N10" s="73" t="s">
        <v>643</v>
      </c>
      <c r="O10" s="73" t="s">
        <v>644</v>
      </c>
      <c r="P10" s="73" t="s">
        <v>644</v>
      </c>
      <c r="Q10" s="73" t="s">
        <v>644</v>
      </c>
      <c r="R10" s="73" t="s">
        <v>643</v>
      </c>
    </row>
    <row r="11" spans="1:18" ht="69.75" customHeight="1">
      <c r="A11" s="75" t="s">
        <v>655</v>
      </c>
      <c r="B11" s="75" t="s">
        <v>656</v>
      </c>
      <c r="C11" s="67" t="s">
        <v>1001</v>
      </c>
      <c r="D11" s="55" t="s">
        <v>514</v>
      </c>
      <c r="E11" s="51">
        <v>14</v>
      </c>
      <c r="F11" s="51" t="s">
        <v>76</v>
      </c>
      <c r="G11" s="51" t="s">
        <v>192</v>
      </c>
      <c r="H11" s="60" t="s">
        <v>288</v>
      </c>
      <c r="I11" s="61" t="s">
        <v>261</v>
      </c>
      <c r="J11" s="55" t="s">
        <v>518</v>
      </c>
      <c r="K11" s="73" t="s">
        <v>643</v>
      </c>
      <c r="L11" s="73" t="s">
        <v>644</v>
      </c>
      <c r="M11" s="73" t="s">
        <v>644</v>
      </c>
      <c r="N11" s="73" t="s">
        <v>643</v>
      </c>
      <c r="O11" s="73" t="s">
        <v>644</v>
      </c>
      <c r="P11" s="73" t="s">
        <v>644</v>
      </c>
      <c r="Q11" s="73" t="s">
        <v>644</v>
      </c>
      <c r="R11" s="73" t="s">
        <v>643</v>
      </c>
    </row>
    <row r="12" spans="1:18" ht="69.75" customHeight="1">
      <c r="A12" s="75" t="s">
        <v>655</v>
      </c>
      <c r="B12" s="75" t="s">
        <v>656</v>
      </c>
      <c r="C12" s="67" t="s">
        <v>1001</v>
      </c>
      <c r="D12" s="55" t="s">
        <v>317</v>
      </c>
      <c r="E12" s="51">
        <v>6</v>
      </c>
      <c r="F12" s="51" t="s">
        <v>243</v>
      </c>
      <c r="G12" s="51" t="s">
        <v>98</v>
      </c>
      <c r="H12" s="57" t="s">
        <v>230</v>
      </c>
      <c r="I12" s="57" t="s">
        <v>579</v>
      </c>
      <c r="J12" s="55" t="s">
        <v>580</v>
      </c>
      <c r="K12" s="73" t="s">
        <v>643</v>
      </c>
      <c r="L12" s="73" t="s">
        <v>644</v>
      </c>
      <c r="M12" s="73" t="s">
        <v>644</v>
      </c>
      <c r="N12" s="73" t="s">
        <v>643</v>
      </c>
      <c r="O12" s="73" t="s">
        <v>644</v>
      </c>
      <c r="P12" s="73" t="s">
        <v>644</v>
      </c>
      <c r="Q12" s="73" t="s">
        <v>644</v>
      </c>
      <c r="R12" s="73" t="s">
        <v>643</v>
      </c>
    </row>
    <row r="13" spans="1:18" s="76" customFormat="1" ht="69.75" customHeight="1">
      <c r="A13" s="75" t="s">
        <v>655</v>
      </c>
      <c r="B13" s="75" t="s">
        <v>656</v>
      </c>
      <c r="C13" s="67" t="s">
        <v>1001</v>
      </c>
      <c r="D13" s="55" t="s">
        <v>318</v>
      </c>
      <c r="E13" s="51">
        <v>17</v>
      </c>
      <c r="F13" s="51" t="s">
        <v>179</v>
      </c>
      <c r="G13" s="51" t="s">
        <v>98</v>
      </c>
      <c r="H13" s="57" t="s">
        <v>188</v>
      </c>
      <c r="I13" s="61" t="s">
        <v>1014</v>
      </c>
      <c r="J13" s="55" t="s">
        <v>1014</v>
      </c>
      <c r="K13" s="75" t="s">
        <v>643</v>
      </c>
      <c r="L13" s="75" t="s">
        <v>644</v>
      </c>
      <c r="M13" s="75" t="s">
        <v>644</v>
      </c>
      <c r="N13" s="75" t="s">
        <v>643</v>
      </c>
      <c r="O13" s="75" t="s">
        <v>644</v>
      </c>
      <c r="P13" s="75" t="s">
        <v>644</v>
      </c>
      <c r="Q13" s="75" t="s">
        <v>644</v>
      </c>
      <c r="R13" s="75" t="s">
        <v>643</v>
      </c>
    </row>
    <row r="14" spans="1:18" s="76" customFormat="1" ht="69.75" customHeight="1">
      <c r="A14" s="75" t="s">
        <v>657</v>
      </c>
      <c r="B14" s="75" t="s">
        <v>658</v>
      </c>
      <c r="C14" s="67" t="s">
        <v>1001</v>
      </c>
      <c r="D14" s="55" t="s">
        <v>554</v>
      </c>
      <c r="E14" s="51">
        <v>23</v>
      </c>
      <c r="F14" s="51" t="s">
        <v>80</v>
      </c>
      <c r="G14" s="51" t="s">
        <v>192</v>
      </c>
      <c r="H14" s="57" t="s">
        <v>202</v>
      </c>
      <c r="I14" s="57" t="s">
        <v>268</v>
      </c>
      <c r="J14" s="55" t="s">
        <v>555</v>
      </c>
      <c r="K14" s="75" t="s">
        <v>644</v>
      </c>
      <c r="L14" s="75" t="s">
        <v>644</v>
      </c>
      <c r="M14" s="75" t="s">
        <v>644</v>
      </c>
      <c r="N14" s="75" t="s">
        <v>643</v>
      </c>
      <c r="O14" s="75" t="s">
        <v>644</v>
      </c>
      <c r="P14" s="75" t="s">
        <v>644</v>
      </c>
      <c r="Q14" s="75" t="s">
        <v>644</v>
      </c>
      <c r="R14" s="75" t="s">
        <v>643</v>
      </c>
    </row>
    <row r="15" spans="1:18" s="76" customFormat="1" ht="69.75" customHeight="1">
      <c r="A15" s="75" t="s">
        <v>659</v>
      </c>
      <c r="B15" s="75" t="s">
        <v>660</v>
      </c>
      <c r="C15" s="67" t="s">
        <v>1001</v>
      </c>
      <c r="D15" s="55" t="s">
        <v>311</v>
      </c>
      <c r="E15" s="51">
        <v>6</v>
      </c>
      <c r="F15" s="51" t="s">
        <v>243</v>
      </c>
      <c r="G15" s="51" t="s">
        <v>98</v>
      </c>
      <c r="H15" s="57" t="s">
        <v>200</v>
      </c>
      <c r="I15" s="57" t="s">
        <v>610</v>
      </c>
      <c r="J15" s="55" t="s">
        <v>313</v>
      </c>
      <c r="K15" s="75" t="s">
        <v>644</v>
      </c>
      <c r="L15" s="75" t="s">
        <v>644</v>
      </c>
      <c r="M15" s="75" t="s">
        <v>644</v>
      </c>
      <c r="N15" s="75" t="s">
        <v>644</v>
      </c>
      <c r="O15" s="75" t="s">
        <v>644</v>
      </c>
      <c r="P15" s="75" t="s">
        <v>644</v>
      </c>
      <c r="Q15" s="75" t="s">
        <v>644</v>
      </c>
      <c r="R15" s="75" t="s">
        <v>644</v>
      </c>
    </row>
    <row r="16" spans="1:18" s="76" customFormat="1" ht="69.75" customHeight="1">
      <c r="A16" s="75" t="s">
        <v>661</v>
      </c>
      <c r="B16" s="75" t="s">
        <v>662</v>
      </c>
      <c r="C16" s="60" t="s">
        <v>628</v>
      </c>
      <c r="D16" s="55" t="s">
        <v>554</v>
      </c>
      <c r="E16" s="51">
        <v>23</v>
      </c>
      <c r="F16" s="51" t="s">
        <v>80</v>
      </c>
      <c r="G16" s="51" t="s">
        <v>192</v>
      </c>
      <c r="H16" s="57" t="s">
        <v>202</v>
      </c>
      <c r="I16" s="57" t="s">
        <v>269</v>
      </c>
      <c r="J16" s="55" t="s">
        <v>556</v>
      </c>
      <c r="K16" s="75" t="s">
        <v>644</v>
      </c>
      <c r="L16" s="75" t="s">
        <v>644</v>
      </c>
      <c r="M16" s="75" t="s">
        <v>644</v>
      </c>
      <c r="N16" s="75" t="s">
        <v>643</v>
      </c>
      <c r="O16" s="75" t="s">
        <v>644</v>
      </c>
      <c r="P16" s="75" t="s">
        <v>644</v>
      </c>
      <c r="Q16" s="75" t="s">
        <v>644</v>
      </c>
      <c r="R16" s="75" t="s">
        <v>644</v>
      </c>
    </row>
    <row r="17" spans="1:18" s="76" customFormat="1" ht="69.75" customHeight="1">
      <c r="A17" s="75" t="s">
        <v>663</v>
      </c>
      <c r="B17" s="75" t="s">
        <v>664</v>
      </c>
      <c r="C17" s="60" t="s">
        <v>628</v>
      </c>
      <c r="D17" s="55" t="s">
        <v>554</v>
      </c>
      <c r="E17" s="51">
        <v>23</v>
      </c>
      <c r="F17" s="51" t="s">
        <v>80</v>
      </c>
      <c r="G17" s="51" t="s">
        <v>192</v>
      </c>
      <c r="H17" s="57" t="s">
        <v>202</v>
      </c>
      <c r="I17" s="57" t="s">
        <v>269</v>
      </c>
      <c r="J17" s="55" t="s">
        <v>556</v>
      </c>
      <c r="K17" s="75" t="s">
        <v>644</v>
      </c>
      <c r="L17" s="75" t="s">
        <v>644</v>
      </c>
      <c r="M17" s="75" t="s">
        <v>644</v>
      </c>
      <c r="N17" s="75" t="s">
        <v>643</v>
      </c>
      <c r="O17" s="75" t="s">
        <v>644</v>
      </c>
      <c r="P17" s="75" t="s">
        <v>644</v>
      </c>
      <c r="Q17" s="75" t="s">
        <v>644</v>
      </c>
      <c r="R17" s="75" t="s">
        <v>644</v>
      </c>
    </row>
    <row r="18" spans="1:18" s="76" customFormat="1" ht="69.75" customHeight="1">
      <c r="A18" s="75" t="s">
        <v>665</v>
      </c>
      <c r="B18" s="75" t="s">
        <v>666</v>
      </c>
      <c r="C18" s="67" t="s">
        <v>1001</v>
      </c>
      <c r="D18" s="55" t="s">
        <v>311</v>
      </c>
      <c r="E18" s="51">
        <v>6</v>
      </c>
      <c r="F18" s="51" t="s">
        <v>243</v>
      </c>
      <c r="G18" s="51" t="s">
        <v>98</v>
      </c>
      <c r="H18" s="57" t="s">
        <v>200</v>
      </c>
      <c r="I18" s="57" t="s">
        <v>239</v>
      </c>
      <c r="J18" s="55" t="s">
        <v>312</v>
      </c>
      <c r="K18" s="75" t="s">
        <v>643</v>
      </c>
      <c r="L18" s="75" t="s">
        <v>643</v>
      </c>
      <c r="M18" s="75" t="s">
        <v>643</v>
      </c>
      <c r="N18" s="75" t="s">
        <v>644</v>
      </c>
      <c r="O18" s="75" t="s">
        <v>644</v>
      </c>
      <c r="P18" s="75" t="s">
        <v>644</v>
      </c>
      <c r="Q18" s="75" t="s">
        <v>644</v>
      </c>
      <c r="R18" s="75" t="s">
        <v>643</v>
      </c>
    </row>
    <row r="19" spans="1:18" s="76" customFormat="1" ht="69.75" customHeight="1">
      <c r="A19" s="75" t="s">
        <v>667</v>
      </c>
      <c r="B19" s="75" t="s">
        <v>668</v>
      </c>
      <c r="C19" s="67" t="s">
        <v>1001</v>
      </c>
      <c r="D19" s="55" t="s">
        <v>311</v>
      </c>
      <c r="E19" s="51">
        <v>6</v>
      </c>
      <c r="F19" s="51" t="s">
        <v>243</v>
      </c>
      <c r="G19" s="51" t="s">
        <v>98</v>
      </c>
      <c r="H19" s="57" t="s">
        <v>200</v>
      </c>
      <c r="I19" s="57" t="s">
        <v>239</v>
      </c>
      <c r="J19" s="55" t="s">
        <v>312</v>
      </c>
      <c r="K19" s="75" t="s">
        <v>644</v>
      </c>
      <c r="L19" s="75" t="s">
        <v>643</v>
      </c>
      <c r="M19" s="75" t="s">
        <v>644</v>
      </c>
      <c r="N19" s="75" t="s">
        <v>644</v>
      </c>
      <c r="O19" s="75" t="s">
        <v>644</v>
      </c>
      <c r="P19" s="75" t="s">
        <v>644</v>
      </c>
      <c r="Q19" s="75" t="s">
        <v>644</v>
      </c>
      <c r="R19" s="75" t="s">
        <v>644</v>
      </c>
    </row>
    <row r="20" spans="1:18" s="76" customFormat="1" ht="69.75" customHeight="1">
      <c r="A20" s="75" t="s">
        <v>667</v>
      </c>
      <c r="B20" s="75" t="s">
        <v>668</v>
      </c>
      <c r="C20" s="67" t="s">
        <v>1001</v>
      </c>
      <c r="D20" s="55" t="s">
        <v>514</v>
      </c>
      <c r="E20" s="51">
        <v>14</v>
      </c>
      <c r="F20" s="51" t="s">
        <v>76</v>
      </c>
      <c r="G20" s="51" t="s">
        <v>192</v>
      </c>
      <c r="H20" s="60" t="s">
        <v>288</v>
      </c>
      <c r="I20" s="61" t="s">
        <v>261</v>
      </c>
      <c r="J20" s="55" t="s">
        <v>518</v>
      </c>
      <c r="K20" s="75" t="s">
        <v>644</v>
      </c>
      <c r="L20" s="75" t="s">
        <v>643</v>
      </c>
      <c r="M20" s="75" t="s">
        <v>644</v>
      </c>
      <c r="N20" s="75" t="s">
        <v>644</v>
      </c>
      <c r="O20" s="75" t="s">
        <v>644</v>
      </c>
      <c r="P20" s="75" t="s">
        <v>644</v>
      </c>
      <c r="Q20" s="75" t="s">
        <v>644</v>
      </c>
      <c r="R20" s="75" t="s">
        <v>644</v>
      </c>
    </row>
    <row r="21" spans="1:18" s="76" customFormat="1" ht="69.75" customHeight="1">
      <c r="A21" s="75" t="s">
        <v>669</v>
      </c>
      <c r="B21" s="75" t="s">
        <v>670</v>
      </c>
      <c r="C21" s="57" t="s">
        <v>1001</v>
      </c>
      <c r="D21" s="55" t="s">
        <v>506</v>
      </c>
      <c r="E21" s="51">
        <v>1</v>
      </c>
      <c r="F21" s="51" t="s">
        <v>73</v>
      </c>
      <c r="G21" s="51" t="s">
        <v>82</v>
      </c>
      <c r="H21" s="57" t="s">
        <v>266</v>
      </c>
      <c r="I21" s="57" t="s">
        <v>265</v>
      </c>
      <c r="J21" s="55" t="s">
        <v>507</v>
      </c>
      <c r="K21" s="75" t="s">
        <v>643</v>
      </c>
      <c r="L21" s="75" t="s">
        <v>643</v>
      </c>
      <c r="M21" s="75" t="s">
        <v>643</v>
      </c>
      <c r="N21" s="75" t="s">
        <v>644</v>
      </c>
      <c r="O21" s="75" t="s">
        <v>644</v>
      </c>
      <c r="P21" s="75" t="s">
        <v>644</v>
      </c>
      <c r="Q21" s="75" t="s">
        <v>644</v>
      </c>
      <c r="R21" s="75" t="s">
        <v>644</v>
      </c>
    </row>
    <row r="22" spans="1:18" ht="69.75" customHeight="1">
      <c r="A22" s="75" t="s">
        <v>671</v>
      </c>
      <c r="B22" s="75" t="s">
        <v>672</v>
      </c>
      <c r="C22" s="61" t="s">
        <v>630</v>
      </c>
      <c r="D22" s="55" t="s">
        <v>357</v>
      </c>
      <c r="E22" s="51"/>
      <c r="F22" s="51" t="s">
        <v>287</v>
      </c>
      <c r="G22" s="51" t="s">
        <v>287</v>
      </c>
      <c r="H22" s="57" t="s">
        <v>566</v>
      </c>
      <c r="I22" s="57" t="s">
        <v>215</v>
      </c>
      <c r="J22" s="55" t="s">
        <v>360</v>
      </c>
      <c r="K22" s="73" t="s">
        <v>644</v>
      </c>
      <c r="L22" s="73" t="s">
        <v>644</v>
      </c>
      <c r="M22" s="73" t="s">
        <v>644</v>
      </c>
      <c r="N22" s="73" t="s">
        <v>644</v>
      </c>
      <c r="O22" s="73" t="s">
        <v>643</v>
      </c>
      <c r="P22" s="73" t="s">
        <v>644</v>
      </c>
      <c r="Q22" s="73" t="s">
        <v>644</v>
      </c>
      <c r="R22" s="73" t="s">
        <v>644</v>
      </c>
    </row>
    <row r="23" spans="1:18" ht="69.75" customHeight="1">
      <c r="A23" s="75" t="s">
        <v>673</v>
      </c>
      <c r="B23" s="75" t="s">
        <v>674</v>
      </c>
      <c r="C23" s="57" t="s">
        <v>630</v>
      </c>
      <c r="D23" s="55" t="s">
        <v>357</v>
      </c>
      <c r="E23" s="51"/>
      <c r="F23" s="51" t="s">
        <v>287</v>
      </c>
      <c r="G23" s="51" t="s">
        <v>287</v>
      </c>
      <c r="H23" s="57" t="s">
        <v>566</v>
      </c>
      <c r="I23" s="57" t="s">
        <v>216</v>
      </c>
      <c r="J23" s="55" t="s">
        <v>361</v>
      </c>
      <c r="K23" s="73" t="s">
        <v>644</v>
      </c>
      <c r="L23" s="73" t="s">
        <v>644</v>
      </c>
      <c r="M23" s="73" t="s">
        <v>644</v>
      </c>
      <c r="N23" s="73" t="s">
        <v>644</v>
      </c>
      <c r="O23" s="73" t="s">
        <v>643</v>
      </c>
      <c r="P23" s="73" t="s">
        <v>644</v>
      </c>
      <c r="Q23" s="73" t="s">
        <v>644</v>
      </c>
      <c r="R23" s="73" t="s">
        <v>644</v>
      </c>
    </row>
    <row r="24" spans="1:18" ht="69.75" customHeight="1">
      <c r="A24" s="73" t="s">
        <v>675</v>
      </c>
      <c r="B24" s="73" t="s">
        <v>676</v>
      </c>
      <c r="C24" s="53" t="s">
        <v>630</v>
      </c>
      <c r="D24" s="55" t="s">
        <v>468</v>
      </c>
      <c r="E24" s="51">
        <v>3</v>
      </c>
      <c r="F24" s="51" t="s">
        <v>170</v>
      </c>
      <c r="G24" s="51" t="s">
        <v>96</v>
      </c>
      <c r="H24" s="57" t="s">
        <v>270</v>
      </c>
      <c r="I24" s="57" t="s">
        <v>469</v>
      </c>
      <c r="J24" s="55" t="s">
        <v>478</v>
      </c>
      <c r="K24" s="73" t="s">
        <v>643</v>
      </c>
      <c r="L24" s="73" t="s">
        <v>643</v>
      </c>
      <c r="M24" s="73" t="s">
        <v>643</v>
      </c>
      <c r="N24" s="73" t="s">
        <v>644</v>
      </c>
      <c r="O24" s="73" t="s">
        <v>644</v>
      </c>
      <c r="P24" s="73" t="s">
        <v>644</v>
      </c>
      <c r="Q24" s="73" t="s">
        <v>644</v>
      </c>
      <c r="R24" s="73" t="s">
        <v>643</v>
      </c>
    </row>
    <row r="25" spans="1:18" ht="69.75" customHeight="1">
      <c r="A25" s="73" t="s">
        <v>675</v>
      </c>
      <c r="B25" s="73" t="s">
        <v>676</v>
      </c>
      <c r="C25" s="53" t="s">
        <v>628</v>
      </c>
      <c r="D25" s="55" t="s">
        <v>468</v>
      </c>
      <c r="E25" s="51">
        <v>3</v>
      </c>
      <c r="F25" s="51" t="s">
        <v>170</v>
      </c>
      <c r="G25" s="51" t="s">
        <v>96</v>
      </c>
      <c r="H25" s="57" t="s">
        <v>270</v>
      </c>
      <c r="I25" s="57" t="s">
        <v>470</v>
      </c>
      <c r="J25" s="55" t="s">
        <v>479</v>
      </c>
      <c r="K25" s="73" t="s">
        <v>643</v>
      </c>
      <c r="L25" s="73" t="s">
        <v>643</v>
      </c>
      <c r="M25" s="73" t="s">
        <v>643</v>
      </c>
      <c r="N25" s="73" t="s">
        <v>644</v>
      </c>
      <c r="O25" s="73" t="s">
        <v>644</v>
      </c>
      <c r="P25" s="73" t="s">
        <v>644</v>
      </c>
      <c r="Q25" s="73" t="s">
        <v>644</v>
      </c>
      <c r="R25" s="73" t="s">
        <v>643</v>
      </c>
    </row>
    <row r="26" spans="1:18" ht="69.75" customHeight="1">
      <c r="A26" s="73" t="s">
        <v>677</v>
      </c>
      <c r="B26" s="73" t="s">
        <v>678</v>
      </c>
      <c r="C26" s="53" t="s">
        <v>630</v>
      </c>
      <c r="D26" s="55" t="s">
        <v>406</v>
      </c>
      <c r="E26" s="51"/>
      <c r="F26" s="51" t="s">
        <v>304</v>
      </c>
      <c r="G26" s="51" t="s">
        <v>304</v>
      </c>
      <c r="H26" s="57" t="s">
        <v>217</v>
      </c>
      <c r="I26" s="57" t="s">
        <v>409</v>
      </c>
      <c r="J26" s="55" t="s">
        <v>415</v>
      </c>
      <c r="K26" s="73" t="s">
        <v>644</v>
      </c>
      <c r="L26" s="73" t="s">
        <v>644</v>
      </c>
      <c r="M26" s="73" t="s">
        <v>644</v>
      </c>
      <c r="N26" s="73" t="s">
        <v>644</v>
      </c>
      <c r="O26" s="73" t="s">
        <v>643</v>
      </c>
      <c r="P26" s="73" t="s">
        <v>644</v>
      </c>
      <c r="Q26" s="73" t="s">
        <v>644</v>
      </c>
      <c r="R26" s="73" t="s">
        <v>644</v>
      </c>
    </row>
    <row r="27" spans="1:18" ht="69.75" customHeight="1">
      <c r="A27" s="73" t="s">
        <v>679</v>
      </c>
      <c r="B27" s="73" t="s">
        <v>680</v>
      </c>
      <c r="C27" s="54" t="s">
        <v>630</v>
      </c>
      <c r="D27" s="55" t="s">
        <v>506</v>
      </c>
      <c r="E27" s="51">
        <v>1</v>
      </c>
      <c r="F27" s="51" t="s">
        <v>73</v>
      </c>
      <c r="G27" s="51" t="s">
        <v>82</v>
      </c>
      <c r="H27" s="57" t="s">
        <v>266</v>
      </c>
      <c r="I27" s="57" t="s">
        <v>280</v>
      </c>
      <c r="J27" s="55" t="s">
        <v>508</v>
      </c>
      <c r="K27" s="73" t="s">
        <v>643</v>
      </c>
      <c r="L27" s="73" t="s">
        <v>643</v>
      </c>
      <c r="M27" s="73" t="s">
        <v>643</v>
      </c>
      <c r="N27" s="73" t="s">
        <v>644</v>
      </c>
      <c r="O27" s="73" t="s">
        <v>644</v>
      </c>
      <c r="P27" s="73" t="s">
        <v>644</v>
      </c>
      <c r="Q27" s="73" t="s">
        <v>644</v>
      </c>
      <c r="R27" s="73" t="s">
        <v>644</v>
      </c>
    </row>
    <row r="28" spans="1:18" ht="69.75" customHeight="1">
      <c r="A28" s="73" t="s">
        <v>681</v>
      </c>
      <c r="B28" s="73" t="s">
        <v>682</v>
      </c>
      <c r="C28" s="54" t="s">
        <v>630</v>
      </c>
      <c r="D28" s="55" t="s">
        <v>468</v>
      </c>
      <c r="E28" s="51">
        <v>3</v>
      </c>
      <c r="F28" s="51" t="s">
        <v>170</v>
      </c>
      <c r="G28" s="51" t="s">
        <v>96</v>
      </c>
      <c r="H28" s="57" t="s">
        <v>270</v>
      </c>
      <c r="I28" s="57" t="s">
        <v>218</v>
      </c>
      <c r="J28" s="55" t="s">
        <v>475</v>
      </c>
      <c r="K28" s="73" t="s">
        <v>643</v>
      </c>
      <c r="L28" s="73" t="s">
        <v>643</v>
      </c>
      <c r="M28" s="73" t="s">
        <v>643</v>
      </c>
      <c r="N28" s="73" t="s">
        <v>644</v>
      </c>
      <c r="O28" s="73" t="s">
        <v>644</v>
      </c>
      <c r="P28" s="73" t="s">
        <v>644</v>
      </c>
      <c r="Q28" s="73" t="s">
        <v>644</v>
      </c>
      <c r="R28" s="73" t="s">
        <v>643</v>
      </c>
    </row>
    <row r="29" spans="1:18" ht="69.75" customHeight="1">
      <c r="A29" s="73" t="s">
        <v>683</v>
      </c>
      <c r="B29" s="73" t="s">
        <v>684</v>
      </c>
      <c r="C29" s="57" t="s">
        <v>630</v>
      </c>
      <c r="D29" s="55" t="s">
        <v>468</v>
      </c>
      <c r="E29" s="51">
        <v>3</v>
      </c>
      <c r="F29" s="51" t="s">
        <v>170</v>
      </c>
      <c r="G29" s="51" t="s">
        <v>96</v>
      </c>
      <c r="H29" s="57" t="s">
        <v>270</v>
      </c>
      <c r="I29" s="57" t="s">
        <v>219</v>
      </c>
      <c r="J29" s="55" t="s">
        <v>476</v>
      </c>
      <c r="K29" s="73" t="s">
        <v>644</v>
      </c>
      <c r="L29" s="73" t="s">
        <v>644</v>
      </c>
      <c r="M29" s="73" t="s">
        <v>644</v>
      </c>
      <c r="N29" s="73" t="s">
        <v>644</v>
      </c>
      <c r="O29" s="73" t="s">
        <v>644</v>
      </c>
      <c r="P29" s="73" t="s">
        <v>644</v>
      </c>
      <c r="Q29" s="73" t="s">
        <v>644</v>
      </c>
      <c r="R29" s="73" t="s">
        <v>643</v>
      </c>
    </row>
    <row r="30" spans="1:18" ht="69.75" customHeight="1">
      <c r="A30" s="73" t="s">
        <v>685</v>
      </c>
      <c r="B30" s="73" t="s">
        <v>686</v>
      </c>
      <c r="C30" s="57" t="s">
        <v>630</v>
      </c>
      <c r="D30" s="55" t="s">
        <v>468</v>
      </c>
      <c r="E30" s="51">
        <v>3</v>
      </c>
      <c r="F30" s="51" t="s">
        <v>170</v>
      </c>
      <c r="G30" s="51" t="s">
        <v>96</v>
      </c>
      <c r="H30" s="57" t="s">
        <v>270</v>
      </c>
      <c r="I30" s="57" t="s">
        <v>220</v>
      </c>
      <c r="J30" s="55" t="s">
        <v>477</v>
      </c>
      <c r="K30" s="73" t="s">
        <v>644</v>
      </c>
      <c r="L30" s="73" t="s">
        <v>644</v>
      </c>
      <c r="M30" s="73" t="s">
        <v>643</v>
      </c>
      <c r="N30" s="73" t="s">
        <v>644</v>
      </c>
      <c r="O30" s="73" t="s">
        <v>644</v>
      </c>
      <c r="P30" s="73" t="s">
        <v>644</v>
      </c>
      <c r="Q30" s="73" t="s">
        <v>644</v>
      </c>
      <c r="R30" s="73" t="s">
        <v>643</v>
      </c>
    </row>
    <row r="31" spans="1:18" ht="69.75" customHeight="1">
      <c r="A31" s="73" t="s">
        <v>687</v>
      </c>
      <c r="B31" s="73" t="s">
        <v>688</v>
      </c>
      <c r="C31" s="57" t="s">
        <v>630</v>
      </c>
      <c r="D31" s="55" t="s">
        <v>341</v>
      </c>
      <c r="E31" s="51">
        <v>21</v>
      </c>
      <c r="F31" s="51" t="s">
        <v>181</v>
      </c>
      <c r="G31" s="51" t="s">
        <v>185</v>
      </c>
      <c r="H31" s="57" t="s">
        <v>199</v>
      </c>
      <c r="I31" s="57" t="s">
        <v>342</v>
      </c>
      <c r="J31" s="55" t="s">
        <v>344</v>
      </c>
      <c r="K31" s="73" t="s">
        <v>643</v>
      </c>
      <c r="L31" s="73" t="s">
        <v>643</v>
      </c>
      <c r="M31" s="73" t="s">
        <v>643</v>
      </c>
      <c r="N31" s="73" t="s">
        <v>644</v>
      </c>
      <c r="O31" s="73" t="s">
        <v>644</v>
      </c>
      <c r="P31" s="73" t="s">
        <v>644</v>
      </c>
      <c r="Q31" s="73" t="s">
        <v>644</v>
      </c>
      <c r="R31" s="73" t="s">
        <v>644</v>
      </c>
    </row>
    <row r="32" spans="1:18" ht="69.75" customHeight="1">
      <c r="A32" s="73" t="s">
        <v>689</v>
      </c>
      <c r="B32" s="73" t="s">
        <v>690</v>
      </c>
      <c r="C32" s="57" t="s">
        <v>630</v>
      </c>
      <c r="D32" s="55" t="s">
        <v>346</v>
      </c>
      <c r="E32" s="51"/>
      <c r="F32" s="51" t="s">
        <v>304</v>
      </c>
      <c r="G32" s="51" t="s">
        <v>100</v>
      </c>
      <c r="H32" s="57" t="s">
        <v>573</v>
      </c>
      <c r="I32" s="57" t="s">
        <v>348</v>
      </c>
      <c r="J32" s="55" t="s">
        <v>350</v>
      </c>
      <c r="K32" s="73" t="s">
        <v>643</v>
      </c>
      <c r="L32" s="73" t="s">
        <v>643</v>
      </c>
      <c r="M32" s="73" t="s">
        <v>643</v>
      </c>
      <c r="N32" s="73" t="s">
        <v>644</v>
      </c>
      <c r="O32" s="73" t="s">
        <v>644</v>
      </c>
      <c r="P32" s="73" t="s">
        <v>644</v>
      </c>
      <c r="Q32" s="73" t="s">
        <v>644</v>
      </c>
      <c r="R32" s="73" t="s">
        <v>644</v>
      </c>
    </row>
    <row r="33" spans="1:18" ht="90" customHeight="1">
      <c r="A33" s="73" t="s">
        <v>691</v>
      </c>
      <c r="B33" s="73" t="s">
        <v>692</v>
      </c>
      <c r="C33" s="67" t="s">
        <v>1030</v>
      </c>
      <c r="D33" s="58" t="s">
        <v>629</v>
      </c>
      <c r="E33" s="58" t="s">
        <v>629</v>
      </c>
      <c r="F33" s="58" t="s">
        <v>629</v>
      </c>
      <c r="G33" s="58" t="s">
        <v>629</v>
      </c>
      <c r="H33" s="58" t="s">
        <v>629</v>
      </c>
      <c r="I33" s="58" t="s">
        <v>629</v>
      </c>
      <c r="J33" s="58" t="s">
        <v>629</v>
      </c>
      <c r="K33" s="73" t="s">
        <v>643</v>
      </c>
      <c r="L33" s="73" t="s">
        <v>643</v>
      </c>
      <c r="M33" s="73" t="s">
        <v>643</v>
      </c>
      <c r="N33" s="73" t="s">
        <v>644</v>
      </c>
      <c r="O33" s="73" t="s">
        <v>643</v>
      </c>
      <c r="P33" s="73" t="s">
        <v>644</v>
      </c>
      <c r="Q33" s="73" t="s">
        <v>644</v>
      </c>
      <c r="R33" s="73" t="s">
        <v>644</v>
      </c>
    </row>
    <row r="34" spans="1:18" ht="51" customHeight="1">
      <c r="A34" s="73" t="s">
        <v>693</v>
      </c>
      <c r="B34" s="73" t="s">
        <v>694</v>
      </c>
      <c r="C34" s="62" t="s">
        <v>628</v>
      </c>
      <c r="D34" s="48" t="s">
        <v>311</v>
      </c>
      <c r="E34" s="46">
        <v>6</v>
      </c>
      <c r="F34" s="46" t="s">
        <v>243</v>
      </c>
      <c r="G34" s="46" t="s">
        <v>98</v>
      </c>
      <c r="H34" s="47" t="s">
        <v>200</v>
      </c>
      <c r="I34" s="47" t="s">
        <v>575</v>
      </c>
      <c r="J34" s="48" t="s">
        <v>314</v>
      </c>
      <c r="K34" s="73" t="s">
        <v>643</v>
      </c>
      <c r="L34" s="73" t="s">
        <v>644</v>
      </c>
      <c r="M34" s="73" t="s">
        <v>643</v>
      </c>
      <c r="N34" s="73" t="s">
        <v>643</v>
      </c>
      <c r="O34" s="73" t="s">
        <v>643</v>
      </c>
      <c r="P34" s="73" t="s">
        <v>643</v>
      </c>
      <c r="Q34" s="73" t="s">
        <v>643</v>
      </c>
      <c r="R34" s="73" t="s">
        <v>643</v>
      </c>
    </row>
    <row r="35" spans="1:18" s="76" customFormat="1" ht="69.75" customHeight="1">
      <c r="A35" s="75" t="s">
        <v>695</v>
      </c>
      <c r="B35" s="75" t="s">
        <v>696</v>
      </c>
      <c r="C35" s="67" t="s">
        <v>1030</v>
      </c>
      <c r="D35" s="58" t="s">
        <v>629</v>
      </c>
      <c r="E35" s="58" t="s">
        <v>629</v>
      </c>
      <c r="F35" s="58" t="s">
        <v>629</v>
      </c>
      <c r="G35" s="58" t="s">
        <v>629</v>
      </c>
      <c r="H35" s="58" t="s">
        <v>629</v>
      </c>
      <c r="I35" s="58" t="s">
        <v>629</v>
      </c>
      <c r="J35" s="58" t="s">
        <v>629</v>
      </c>
      <c r="K35" s="75" t="s">
        <v>644</v>
      </c>
      <c r="L35" s="75" t="s">
        <v>644</v>
      </c>
      <c r="M35" s="75" t="s">
        <v>643</v>
      </c>
      <c r="N35" s="75" t="s">
        <v>644</v>
      </c>
      <c r="O35" s="75" t="s">
        <v>643</v>
      </c>
      <c r="P35" s="75" t="s">
        <v>644</v>
      </c>
      <c r="Q35" s="75" t="s">
        <v>644</v>
      </c>
      <c r="R35" s="75" t="s">
        <v>643</v>
      </c>
    </row>
    <row r="36" spans="1:18" s="76" customFormat="1" ht="69.75" customHeight="1">
      <c r="A36" s="75" t="s">
        <v>697</v>
      </c>
      <c r="B36" s="75" t="s">
        <v>698</v>
      </c>
      <c r="C36" s="67" t="s">
        <v>1031</v>
      </c>
      <c r="D36" s="58" t="s">
        <v>629</v>
      </c>
      <c r="E36" s="58" t="s">
        <v>629</v>
      </c>
      <c r="F36" s="58" t="s">
        <v>629</v>
      </c>
      <c r="G36" s="58" t="s">
        <v>629</v>
      </c>
      <c r="H36" s="58" t="s">
        <v>629</v>
      </c>
      <c r="I36" s="58" t="s">
        <v>629</v>
      </c>
      <c r="J36" s="58" t="s">
        <v>629</v>
      </c>
      <c r="K36" s="75" t="s">
        <v>644</v>
      </c>
      <c r="L36" s="75" t="s">
        <v>644</v>
      </c>
      <c r="M36" s="75" t="s">
        <v>644</v>
      </c>
      <c r="N36" s="75" t="s">
        <v>644</v>
      </c>
      <c r="O36" s="75" t="s">
        <v>643</v>
      </c>
      <c r="P36" s="75" t="s">
        <v>644</v>
      </c>
      <c r="Q36" s="75" t="s">
        <v>644</v>
      </c>
      <c r="R36" s="75" t="s">
        <v>644</v>
      </c>
    </row>
    <row r="37" spans="1:18" s="76" customFormat="1" ht="69.75" customHeight="1">
      <c r="A37" s="75" t="s">
        <v>699</v>
      </c>
      <c r="B37" s="75" t="s">
        <v>700</v>
      </c>
      <c r="C37" s="62" t="s">
        <v>630</v>
      </c>
      <c r="D37" s="55" t="s">
        <v>425</v>
      </c>
      <c r="E37" s="51">
        <v>7</v>
      </c>
      <c r="F37" s="51" t="s">
        <v>177</v>
      </c>
      <c r="G37" s="51" t="s">
        <v>93</v>
      </c>
      <c r="H37" s="57" t="s">
        <v>264</v>
      </c>
      <c r="I37" s="62" t="s">
        <v>599</v>
      </c>
      <c r="J37" s="55" t="s">
        <v>600</v>
      </c>
      <c r="K37" s="75" t="s">
        <v>644</v>
      </c>
      <c r="L37" s="75" t="s">
        <v>644</v>
      </c>
      <c r="M37" s="75" t="s">
        <v>644</v>
      </c>
      <c r="N37" s="75" t="s">
        <v>644</v>
      </c>
      <c r="O37" s="75" t="s">
        <v>644</v>
      </c>
      <c r="P37" s="75" t="s">
        <v>643</v>
      </c>
      <c r="Q37" s="75" t="s">
        <v>644</v>
      </c>
      <c r="R37" s="75" t="s">
        <v>644</v>
      </c>
    </row>
    <row r="38" spans="1:18" s="76" customFormat="1" ht="69.75" customHeight="1">
      <c r="A38" s="75" t="s">
        <v>701</v>
      </c>
      <c r="B38" s="75" t="s">
        <v>702</v>
      </c>
      <c r="C38" s="63" t="s">
        <v>630</v>
      </c>
      <c r="D38" s="55" t="s">
        <v>425</v>
      </c>
      <c r="E38" s="51">
        <v>7</v>
      </c>
      <c r="F38" s="51" t="s">
        <v>177</v>
      </c>
      <c r="G38" s="51" t="s">
        <v>304</v>
      </c>
      <c r="H38" s="57" t="s">
        <v>264</v>
      </c>
      <c r="I38" s="63" t="s">
        <v>602</v>
      </c>
      <c r="J38" s="55" t="s">
        <v>601</v>
      </c>
      <c r="K38" s="75" t="s">
        <v>644</v>
      </c>
      <c r="L38" s="75" t="s">
        <v>644</v>
      </c>
      <c r="M38" s="75" t="s">
        <v>644</v>
      </c>
      <c r="N38" s="75" t="s">
        <v>644</v>
      </c>
      <c r="O38" s="75" t="s">
        <v>644</v>
      </c>
      <c r="P38" s="75" t="s">
        <v>643</v>
      </c>
      <c r="Q38" s="75" t="s">
        <v>644</v>
      </c>
      <c r="R38" s="75" t="s">
        <v>644</v>
      </c>
    </row>
    <row r="39" spans="1:18" s="76" customFormat="1" ht="93" customHeight="1">
      <c r="A39" s="75" t="s">
        <v>703</v>
      </c>
      <c r="B39" s="75" t="s">
        <v>704</v>
      </c>
      <c r="C39" s="57" t="s">
        <v>630</v>
      </c>
      <c r="D39" s="55" t="s">
        <v>406</v>
      </c>
      <c r="E39" s="51"/>
      <c r="F39" s="51" t="s">
        <v>304</v>
      </c>
      <c r="G39" s="51" t="s">
        <v>304</v>
      </c>
      <c r="H39" s="57" t="s">
        <v>217</v>
      </c>
      <c r="I39" s="57" t="s">
        <v>564</v>
      </c>
      <c r="J39" s="55" t="s">
        <v>565</v>
      </c>
      <c r="K39" s="75" t="s">
        <v>644</v>
      </c>
      <c r="L39" s="75" t="s">
        <v>644</v>
      </c>
      <c r="M39" s="75" t="s">
        <v>644</v>
      </c>
      <c r="N39" s="75" t="s">
        <v>644</v>
      </c>
      <c r="O39" s="75" t="s">
        <v>643</v>
      </c>
      <c r="P39" s="75" t="s">
        <v>644</v>
      </c>
      <c r="Q39" s="75" t="s">
        <v>644</v>
      </c>
      <c r="R39" s="75" t="s">
        <v>644</v>
      </c>
    </row>
    <row r="40" spans="1:18" ht="69.75" customHeight="1">
      <c r="A40" s="73" t="s">
        <v>705</v>
      </c>
      <c r="B40" s="73" t="s">
        <v>706</v>
      </c>
      <c r="C40" s="57" t="s">
        <v>630</v>
      </c>
      <c r="D40" s="55" t="s">
        <v>406</v>
      </c>
      <c r="E40" s="51"/>
      <c r="F40" s="51" t="s">
        <v>304</v>
      </c>
      <c r="G40" s="51" t="s">
        <v>304</v>
      </c>
      <c r="H40" s="57" t="s">
        <v>217</v>
      </c>
      <c r="I40" s="57" t="s">
        <v>407</v>
      </c>
      <c r="J40" s="55" t="s">
        <v>413</v>
      </c>
      <c r="K40" s="73" t="s">
        <v>644</v>
      </c>
      <c r="L40" s="73" t="s">
        <v>644</v>
      </c>
      <c r="M40" s="73" t="s">
        <v>644</v>
      </c>
      <c r="N40" s="73" t="s">
        <v>644</v>
      </c>
      <c r="O40" s="73" t="s">
        <v>643</v>
      </c>
      <c r="P40" s="73" t="s">
        <v>644</v>
      </c>
      <c r="Q40" s="73" t="s">
        <v>644</v>
      </c>
      <c r="R40" s="73" t="s">
        <v>644</v>
      </c>
    </row>
    <row r="41" spans="1:18" ht="69.75" customHeight="1">
      <c r="A41" s="73" t="s">
        <v>707</v>
      </c>
      <c r="B41" s="73" t="s">
        <v>708</v>
      </c>
      <c r="C41" s="57" t="s">
        <v>630</v>
      </c>
      <c r="D41" s="55" t="s">
        <v>406</v>
      </c>
      <c r="E41" s="51"/>
      <c r="F41" s="51" t="s">
        <v>304</v>
      </c>
      <c r="G41" s="51" t="s">
        <v>304</v>
      </c>
      <c r="H41" s="57" t="s">
        <v>217</v>
      </c>
      <c r="I41" s="57" t="s">
        <v>410</v>
      </c>
      <c r="J41" s="55" t="s">
        <v>416</v>
      </c>
      <c r="K41" s="73" t="s">
        <v>644</v>
      </c>
      <c r="L41" s="73" t="s">
        <v>644</v>
      </c>
      <c r="M41" s="73" t="s">
        <v>644</v>
      </c>
      <c r="N41" s="73" t="s">
        <v>644</v>
      </c>
      <c r="O41" s="73" t="s">
        <v>643</v>
      </c>
      <c r="P41" s="73" t="s">
        <v>644</v>
      </c>
      <c r="Q41" s="73" t="s">
        <v>644</v>
      </c>
      <c r="R41" s="73" t="s">
        <v>644</v>
      </c>
    </row>
    <row r="42" spans="1:18" ht="69.75" customHeight="1">
      <c r="A42" s="73" t="s">
        <v>709</v>
      </c>
      <c r="B42" s="73" t="s">
        <v>710</v>
      </c>
      <c r="C42" s="57" t="s">
        <v>630</v>
      </c>
      <c r="D42" s="55" t="s">
        <v>406</v>
      </c>
      <c r="E42" s="51"/>
      <c r="F42" s="51" t="s">
        <v>304</v>
      </c>
      <c r="G42" s="51" t="s">
        <v>304</v>
      </c>
      <c r="H42" s="57" t="s">
        <v>217</v>
      </c>
      <c r="I42" s="57" t="s">
        <v>411</v>
      </c>
      <c r="J42" s="55" t="s">
        <v>417</v>
      </c>
      <c r="K42" s="73" t="s">
        <v>644</v>
      </c>
      <c r="L42" s="73" t="s">
        <v>644</v>
      </c>
      <c r="M42" s="73" t="s">
        <v>644</v>
      </c>
      <c r="N42" s="73" t="s">
        <v>644</v>
      </c>
      <c r="O42" s="73" t="s">
        <v>643</v>
      </c>
      <c r="P42" s="73" t="s">
        <v>644</v>
      </c>
      <c r="Q42" s="73" t="s">
        <v>644</v>
      </c>
      <c r="R42" s="73" t="s">
        <v>644</v>
      </c>
    </row>
    <row r="43" spans="1:18" ht="69.75" customHeight="1">
      <c r="A43" s="73" t="s">
        <v>711</v>
      </c>
      <c r="B43" s="73" t="s">
        <v>712</v>
      </c>
      <c r="C43" s="57" t="s">
        <v>630</v>
      </c>
      <c r="D43" s="55" t="s">
        <v>406</v>
      </c>
      <c r="E43" s="51"/>
      <c r="F43" s="51" t="s">
        <v>304</v>
      </c>
      <c r="G43" s="51" t="s">
        <v>304</v>
      </c>
      <c r="H43" s="57" t="s">
        <v>217</v>
      </c>
      <c r="I43" s="57" t="s">
        <v>412</v>
      </c>
      <c r="J43" s="55" t="s">
        <v>418</v>
      </c>
      <c r="K43" s="73" t="s">
        <v>644</v>
      </c>
      <c r="L43" s="73" t="s">
        <v>644</v>
      </c>
      <c r="M43" s="73" t="s">
        <v>644</v>
      </c>
      <c r="N43" s="73" t="s">
        <v>644</v>
      </c>
      <c r="O43" s="73" t="s">
        <v>643</v>
      </c>
      <c r="P43" s="73" t="s">
        <v>644</v>
      </c>
      <c r="Q43" s="73" t="s">
        <v>644</v>
      </c>
      <c r="R43" s="73" t="s">
        <v>644</v>
      </c>
    </row>
    <row r="44" spans="1:18" ht="78.75" customHeight="1">
      <c r="A44" s="73" t="s">
        <v>713</v>
      </c>
      <c r="B44" s="73" t="s">
        <v>714</v>
      </c>
      <c r="C44" s="57" t="s">
        <v>630</v>
      </c>
      <c r="D44" s="55" t="s">
        <v>419</v>
      </c>
      <c r="E44" s="51"/>
      <c r="F44" s="51" t="s">
        <v>304</v>
      </c>
      <c r="G44" s="51" t="s">
        <v>304</v>
      </c>
      <c r="H44" s="57" t="s">
        <v>221</v>
      </c>
      <c r="I44" s="57" t="s">
        <v>420</v>
      </c>
      <c r="J44" s="55" t="s">
        <v>421</v>
      </c>
      <c r="K44" s="73" t="s">
        <v>644</v>
      </c>
      <c r="L44" s="73" t="s">
        <v>644</v>
      </c>
      <c r="M44" s="73" t="s">
        <v>644</v>
      </c>
      <c r="N44" s="73" t="s">
        <v>644</v>
      </c>
      <c r="O44" s="73" t="s">
        <v>643</v>
      </c>
      <c r="P44" s="73" t="s">
        <v>644</v>
      </c>
      <c r="Q44" s="73" t="s">
        <v>644</v>
      </c>
      <c r="R44" s="73" t="s">
        <v>644</v>
      </c>
    </row>
    <row r="45" spans="1:18" ht="69.75" customHeight="1">
      <c r="A45" s="73" t="s">
        <v>715</v>
      </c>
      <c r="B45" s="73" t="s">
        <v>716</v>
      </c>
      <c r="C45" s="57" t="s">
        <v>630</v>
      </c>
      <c r="D45" s="55" t="s">
        <v>346</v>
      </c>
      <c r="E45" s="51"/>
      <c r="F45" s="51" t="s">
        <v>304</v>
      </c>
      <c r="G45" s="51" t="s">
        <v>100</v>
      </c>
      <c r="H45" s="57" t="s">
        <v>573</v>
      </c>
      <c r="I45" s="57" t="s">
        <v>347</v>
      </c>
      <c r="J45" s="55" t="s">
        <v>349</v>
      </c>
      <c r="K45" s="73" t="s">
        <v>644</v>
      </c>
      <c r="L45" s="73" t="s">
        <v>644</v>
      </c>
      <c r="M45" s="73" t="s">
        <v>643</v>
      </c>
      <c r="N45" s="73" t="s">
        <v>644</v>
      </c>
      <c r="O45" s="73" t="s">
        <v>644</v>
      </c>
      <c r="P45" s="73" t="s">
        <v>644</v>
      </c>
      <c r="Q45" s="73" t="s">
        <v>644</v>
      </c>
      <c r="R45" s="73" t="s">
        <v>644</v>
      </c>
    </row>
    <row r="46" spans="1:18" ht="69.75" customHeight="1">
      <c r="A46" s="73" t="s">
        <v>717</v>
      </c>
      <c r="B46" s="73" t="s">
        <v>718</v>
      </c>
      <c r="C46" s="57" t="s">
        <v>630</v>
      </c>
      <c r="D46" s="55" t="s">
        <v>406</v>
      </c>
      <c r="E46" s="51"/>
      <c r="F46" s="51" t="s">
        <v>304</v>
      </c>
      <c r="G46" s="51" t="s">
        <v>304</v>
      </c>
      <c r="H46" s="57" t="s">
        <v>217</v>
      </c>
      <c r="I46" s="57" t="s">
        <v>408</v>
      </c>
      <c r="J46" s="55" t="s">
        <v>414</v>
      </c>
      <c r="K46" s="73" t="s">
        <v>644</v>
      </c>
      <c r="L46" s="73" t="s">
        <v>644</v>
      </c>
      <c r="M46" s="73" t="s">
        <v>644</v>
      </c>
      <c r="N46" s="73" t="s">
        <v>644</v>
      </c>
      <c r="O46" s="73" t="s">
        <v>643</v>
      </c>
      <c r="P46" s="73" t="s">
        <v>644</v>
      </c>
      <c r="Q46" s="73" t="s">
        <v>644</v>
      </c>
      <c r="R46" s="73" t="s">
        <v>644</v>
      </c>
    </row>
    <row r="47" spans="1:18" ht="69.75" customHeight="1">
      <c r="A47" s="73" t="s">
        <v>719</v>
      </c>
      <c r="B47" s="73" t="s">
        <v>720</v>
      </c>
      <c r="C47" s="57" t="s">
        <v>628</v>
      </c>
      <c r="D47" s="55" t="s">
        <v>468</v>
      </c>
      <c r="E47" s="51">
        <v>3</v>
      </c>
      <c r="F47" s="51" t="s">
        <v>170</v>
      </c>
      <c r="G47" s="51" t="s">
        <v>96</v>
      </c>
      <c r="H47" s="57" t="s">
        <v>270</v>
      </c>
      <c r="I47" s="57" t="s">
        <v>469</v>
      </c>
      <c r="J47" s="55" t="s">
        <v>478</v>
      </c>
      <c r="K47" s="73" t="s">
        <v>643</v>
      </c>
      <c r="L47" s="73" t="s">
        <v>643</v>
      </c>
      <c r="M47" s="73" t="s">
        <v>643</v>
      </c>
      <c r="N47" s="73" t="s">
        <v>644</v>
      </c>
      <c r="O47" s="73" t="s">
        <v>644</v>
      </c>
      <c r="P47" s="73" t="s">
        <v>644</v>
      </c>
      <c r="Q47" s="73" t="s">
        <v>644</v>
      </c>
      <c r="R47" s="73" t="s">
        <v>644</v>
      </c>
    </row>
    <row r="48" spans="1:18" ht="69.75" customHeight="1">
      <c r="A48" s="73" t="s">
        <v>721</v>
      </c>
      <c r="B48" s="73" t="s">
        <v>722</v>
      </c>
      <c r="C48" s="57" t="s">
        <v>630</v>
      </c>
      <c r="D48" s="55" t="s">
        <v>490</v>
      </c>
      <c r="E48" s="51">
        <v>21</v>
      </c>
      <c r="F48" s="51" t="s">
        <v>181</v>
      </c>
      <c r="G48" s="51" t="s">
        <v>304</v>
      </c>
      <c r="H48" s="57" t="s">
        <v>274</v>
      </c>
      <c r="I48" s="57" t="s">
        <v>489</v>
      </c>
      <c r="J48" s="55" t="s">
        <v>491</v>
      </c>
      <c r="K48" s="73" t="s">
        <v>643</v>
      </c>
      <c r="L48" s="73" t="s">
        <v>643</v>
      </c>
      <c r="M48" s="73" t="s">
        <v>643</v>
      </c>
      <c r="N48" s="73" t="s">
        <v>644</v>
      </c>
      <c r="O48" s="73" t="s">
        <v>644</v>
      </c>
      <c r="P48" s="73" t="s">
        <v>644</v>
      </c>
      <c r="Q48" s="73" t="s">
        <v>644</v>
      </c>
      <c r="R48" s="73" t="s">
        <v>644</v>
      </c>
    </row>
    <row r="49" spans="1:18" ht="69.75" customHeight="1">
      <c r="A49" s="73" t="s">
        <v>723</v>
      </c>
      <c r="B49" s="73" t="s">
        <v>724</v>
      </c>
      <c r="C49" s="57" t="s">
        <v>628</v>
      </c>
      <c r="D49" s="55" t="s">
        <v>468</v>
      </c>
      <c r="E49" s="51">
        <v>3</v>
      </c>
      <c r="F49" s="51" t="s">
        <v>170</v>
      </c>
      <c r="G49" s="51" t="s">
        <v>96</v>
      </c>
      <c r="H49" s="57" t="s">
        <v>270</v>
      </c>
      <c r="I49" s="57" t="s">
        <v>469</v>
      </c>
      <c r="J49" s="55" t="s">
        <v>478</v>
      </c>
      <c r="K49" s="73" t="s">
        <v>643</v>
      </c>
      <c r="L49" s="73" t="s">
        <v>643</v>
      </c>
      <c r="M49" s="73" t="s">
        <v>643</v>
      </c>
      <c r="N49" s="73" t="s">
        <v>644</v>
      </c>
      <c r="O49" s="73" t="s">
        <v>644</v>
      </c>
      <c r="P49" s="73" t="s">
        <v>644</v>
      </c>
      <c r="Q49" s="73" t="s">
        <v>644</v>
      </c>
      <c r="R49" s="73" t="s">
        <v>644</v>
      </c>
    </row>
    <row r="50" spans="1:18" ht="69.75" customHeight="1">
      <c r="A50" s="73" t="s">
        <v>725</v>
      </c>
      <c r="B50" s="73" t="s">
        <v>726</v>
      </c>
      <c r="C50" s="57" t="s">
        <v>630</v>
      </c>
      <c r="D50" s="55" t="s">
        <v>425</v>
      </c>
      <c r="E50" s="51">
        <v>19</v>
      </c>
      <c r="F50" s="51" t="s">
        <v>180</v>
      </c>
      <c r="G50" s="51" t="s">
        <v>304</v>
      </c>
      <c r="H50" s="57" t="s">
        <v>264</v>
      </c>
      <c r="I50" s="57" t="s">
        <v>426</v>
      </c>
      <c r="J50" s="55" t="s">
        <v>431</v>
      </c>
      <c r="K50" s="73" t="s">
        <v>644</v>
      </c>
      <c r="L50" s="73" t="s">
        <v>644</v>
      </c>
      <c r="M50" s="73" t="s">
        <v>644</v>
      </c>
      <c r="N50" s="73" t="s">
        <v>644</v>
      </c>
      <c r="O50" s="73" t="s">
        <v>644</v>
      </c>
      <c r="P50" s="73" t="s">
        <v>643</v>
      </c>
      <c r="Q50" s="73" t="s">
        <v>644</v>
      </c>
      <c r="R50" s="73" t="s">
        <v>644</v>
      </c>
    </row>
    <row r="51" spans="1:18" ht="69.75" customHeight="1">
      <c r="A51" s="73" t="s">
        <v>727</v>
      </c>
      <c r="B51" s="73" t="s">
        <v>728</v>
      </c>
      <c r="C51" s="57" t="s">
        <v>628</v>
      </c>
      <c r="D51" s="50" t="s">
        <v>324</v>
      </c>
      <c r="E51" s="51">
        <v>5</v>
      </c>
      <c r="F51" s="52" t="s">
        <v>75</v>
      </c>
      <c r="G51" s="52" t="s">
        <v>98</v>
      </c>
      <c r="H51" s="53" t="s">
        <v>208</v>
      </c>
      <c r="I51" s="54" t="s">
        <v>552</v>
      </c>
      <c r="J51" s="55" t="s">
        <v>331</v>
      </c>
      <c r="K51" s="73" t="s">
        <v>644</v>
      </c>
      <c r="L51" s="73" t="s">
        <v>644</v>
      </c>
      <c r="M51" s="73" t="s">
        <v>644</v>
      </c>
      <c r="N51" s="73" t="s">
        <v>643</v>
      </c>
      <c r="O51" s="73" t="s">
        <v>644</v>
      </c>
      <c r="P51" s="73" t="s">
        <v>644</v>
      </c>
      <c r="Q51" s="73" t="s">
        <v>644</v>
      </c>
      <c r="R51" s="73" t="s">
        <v>643</v>
      </c>
    </row>
    <row r="52" spans="1:18" ht="69.75" customHeight="1">
      <c r="A52" s="73" t="s">
        <v>729</v>
      </c>
      <c r="B52" s="73" t="s">
        <v>730</v>
      </c>
      <c r="C52" s="57" t="s">
        <v>628</v>
      </c>
      <c r="D52" s="55" t="s">
        <v>319</v>
      </c>
      <c r="E52" s="51">
        <v>6</v>
      </c>
      <c r="F52" s="51" t="s">
        <v>243</v>
      </c>
      <c r="G52" s="51" t="s">
        <v>98</v>
      </c>
      <c r="H52" s="57" t="s">
        <v>226</v>
      </c>
      <c r="I52" s="47" t="s">
        <v>1037</v>
      </c>
      <c r="J52" s="55" t="s">
        <v>322</v>
      </c>
      <c r="K52" s="73" t="s">
        <v>643</v>
      </c>
      <c r="L52" s="73" t="s">
        <v>643</v>
      </c>
      <c r="M52" s="73" t="s">
        <v>643</v>
      </c>
      <c r="N52" s="73" t="s">
        <v>643</v>
      </c>
      <c r="O52" s="73" t="s">
        <v>644</v>
      </c>
      <c r="P52" s="73" t="s">
        <v>644</v>
      </c>
      <c r="Q52" s="73" t="s">
        <v>644</v>
      </c>
      <c r="R52" s="73" t="s">
        <v>643</v>
      </c>
    </row>
    <row r="53" spans="1:18" ht="69.75" customHeight="1">
      <c r="A53" s="73" t="s">
        <v>731</v>
      </c>
      <c r="B53" s="73" t="s">
        <v>732</v>
      </c>
      <c r="C53" s="57" t="s">
        <v>630</v>
      </c>
      <c r="D53" s="55" t="s">
        <v>468</v>
      </c>
      <c r="E53" s="51">
        <v>3</v>
      </c>
      <c r="F53" s="51" t="s">
        <v>170</v>
      </c>
      <c r="G53" s="51" t="s">
        <v>96</v>
      </c>
      <c r="H53" s="57" t="s">
        <v>270</v>
      </c>
      <c r="I53" s="57" t="s">
        <v>471</v>
      </c>
      <c r="J53" s="55" t="s">
        <v>480</v>
      </c>
      <c r="K53" s="73" t="s">
        <v>644</v>
      </c>
      <c r="L53" s="73" t="s">
        <v>644</v>
      </c>
      <c r="M53" s="73" t="s">
        <v>643</v>
      </c>
      <c r="N53" s="73" t="s">
        <v>644</v>
      </c>
      <c r="O53" s="73" t="s">
        <v>644</v>
      </c>
      <c r="P53" s="73" t="s">
        <v>644</v>
      </c>
      <c r="Q53" s="73" t="s">
        <v>644</v>
      </c>
      <c r="R53" s="73" t="s">
        <v>644</v>
      </c>
    </row>
    <row r="54" spans="1:18" ht="69.75" customHeight="1">
      <c r="A54" s="73" t="s">
        <v>733</v>
      </c>
      <c r="B54" s="73" t="s">
        <v>70</v>
      </c>
      <c r="C54" s="57" t="s">
        <v>1010</v>
      </c>
      <c r="D54" s="55" t="s">
        <v>364</v>
      </c>
      <c r="E54" s="51">
        <v>13</v>
      </c>
      <c r="F54" s="51" t="s">
        <v>176</v>
      </c>
      <c r="G54" s="51" t="s">
        <v>91</v>
      </c>
      <c r="H54" s="57" t="s">
        <v>233</v>
      </c>
      <c r="I54" s="60" t="s">
        <v>1026</v>
      </c>
      <c r="J54" s="55" t="s">
        <v>1026</v>
      </c>
      <c r="K54" s="73" t="s">
        <v>644</v>
      </c>
      <c r="L54" s="73" t="s">
        <v>644</v>
      </c>
      <c r="M54" s="73" t="s">
        <v>644</v>
      </c>
      <c r="N54" s="73" t="s">
        <v>644</v>
      </c>
      <c r="O54" s="73" t="s">
        <v>644</v>
      </c>
      <c r="P54" s="73" t="s">
        <v>643</v>
      </c>
      <c r="Q54" s="73" t="s">
        <v>644</v>
      </c>
      <c r="R54" s="73" t="s">
        <v>643</v>
      </c>
    </row>
    <row r="55" spans="1:18" ht="69.75" customHeight="1">
      <c r="A55" s="73" t="s">
        <v>733</v>
      </c>
      <c r="B55" s="73" t="s">
        <v>70</v>
      </c>
      <c r="C55" s="53" t="s">
        <v>1001</v>
      </c>
      <c r="D55" s="55" t="s">
        <v>436</v>
      </c>
      <c r="E55" s="51">
        <v>24</v>
      </c>
      <c r="F55" s="51" t="s">
        <v>81</v>
      </c>
      <c r="G55" s="55" t="s">
        <v>192</v>
      </c>
      <c r="H55" s="64" t="s">
        <v>231</v>
      </c>
      <c r="I55" s="53" t="s">
        <v>438</v>
      </c>
      <c r="J55" s="55" t="s">
        <v>439</v>
      </c>
      <c r="K55" s="73" t="s">
        <v>644</v>
      </c>
      <c r="L55" s="73" t="s">
        <v>644</v>
      </c>
      <c r="M55" s="73" t="s">
        <v>644</v>
      </c>
      <c r="N55" s="73" t="s">
        <v>644</v>
      </c>
      <c r="O55" s="73" t="s">
        <v>644</v>
      </c>
      <c r="P55" s="73" t="s">
        <v>643</v>
      </c>
      <c r="Q55" s="73" t="s">
        <v>644</v>
      </c>
      <c r="R55" s="73" t="s">
        <v>643</v>
      </c>
    </row>
    <row r="56" spans="1:18" ht="69.75" customHeight="1">
      <c r="A56" s="73" t="s">
        <v>734</v>
      </c>
      <c r="B56" s="73" t="s">
        <v>735</v>
      </c>
      <c r="C56" s="57" t="s">
        <v>630</v>
      </c>
      <c r="D56" s="55" t="s">
        <v>425</v>
      </c>
      <c r="E56" s="51">
        <v>19</v>
      </c>
      <c r="F56" s="51" t="s">
        <v>180</v>
      </c>
      <c r="G56" s="51" t="s">
        <v>304</v>
      </c>
      <c r="H56" s="57" t="s">
        <v>264</v>
      </c>
      <c r="I56" s="57" t="s">
        <v>427</v>
      </c>
      <c r="J56" s="55" t="s">
        <v>432</v>
      </c>
      <c r="K56" s="73" t="s">
        <v>644</v>
      </c>
      <c r="L56" s="73" t="s">
        <v>644</v>
      </c>
      <c r="M56" s="73" t="s">
        <v>644</v>
      </c>
      <c r="N56" s="73" t="s">
        <v>644</v>
      </c>
      <c r="O56" s="73" t="s">
        <v>644</v>
      </c>
      <c r="P56" s="73" t="s">
        <v>643</v>
      </c>
      <c r="Q56" s="73" t="s">
        <v>644</v>
      </c>
      <c r="R56" s="73" t="s">
        <v>644</v>
      </c>
    </row>
    <row r="57" spans="1:18" ht="77.25" customHeight="1">
      <c r="A57" s="73" t="s">
        <v>734</v>
      </c>
      <c r="B57" s="73" t="s">
        <v>735</v>
      </c>
      <c r="C57" s="53" t="s">
        <v>1001</v>
      </c>
      <c r="D57" s="55" t="s">
        <v>425</v>
      </c>
      <c r="E57" s="51">
        <v>19</v>
      </c>
      <c r="F57" s="51" t="s">
        <v>180</v>
      </c>
      <c r="G57" s="51" t="s">
        <v>304</v>
      </c>
      <c r="H57" s="57" t="s">
        <v>264</v>
      </c>
      <c r="I57" s="57" t="s">
        <v>1005</v>
      </c>
      <c r="J57" s="55" t="s">
        <v>1004</v>
      </c>
      <c r="K57" s="73" t="s">
        <v>644</v>
      </c>
      <c r="L57" s="73" t="s">
        <v>644</v>
      </c>
      <c r="M57" s="73" t="s">
        <v>644</v>
      </c>
      <c r="N57" s="73" t="s">
        <v>644</v>
      </c>
      <c r="O57" s="73" t="s">
        <v>644</v>
      </c>
      <c r="P57" s="73" t="s">
        <v>643</v>
      </c>
      <c r="Q57" s="73" t="s">
        <v>644</v>
      </c>
      <c r="R57" s="73" t="s">
        <v>644</v>
      </c>
    </row>
    <row r="58" spans="1:18" ht="69.75" customHeight="1">
      <c r="A58" s="73" t="s">
        <v>736</v>
      </c>
      <c r="B58" s="73" t="s">
        <v>737</v>
      </c>
      <c r="C58" s="53" t="s">
        <v>1001</v>
      </c>
      <c r="D58" s="55" t="s">
        <v>425</v>
      </c>
      <c r="E58" s="51">
        <v>20</v>
      </c>
      <c r="F58" s="51" t="s">
        <v>79</v>
      </c>
      <c r="G58" s="51" t="s">
        <v>304</v>
      </c>
      <c r="H58" s="57" t="s">
        <v>264</v>
      </c>
      <c r="I58" s="65" t="s">
        <v>428</v>
      </c>
      <c r="J58" s="55" t="s">
        <v>433</v>
      </c>
      <c r="K58" s="73" t="s">
        <v>644</v>
      </c>
      <c r="L58" s="73" t="s">
        <v>644</v>
      </c>
      <c r="M58" s="73" t="s">
        <v>644</v>
      </c>
      <c r="N58" s="73" t="s">
        <v>644</v>
      </c>
      <c r="O58" s="73" t="s">
        <v>644</v>
      </c>
      <c r="P58" s="73" t="s">
        <v>643</v>
      </c>
      <c r="Q58" s="73" t="s">
        <v>644</v>
      </c>
      <c r="R58" s="73" t="s">
        <v>644</v>
      </c>
    </row>
    <row r="59" spans="1:18" ht="69.75" customHeight="1">
      <c r="A59" s="73" t="s">
        <v>736</v>
      </c>
      <c r="B59" s="75" t="s">
        <v>737</v>
      </c>
      <c r="C59" s="57" t="s">
        <v>1001</v>
      </c>
      <c r="D59" s="55" t="s">
        <v>425</v>
      </c>
      <c r="E59" s="51">
        <v>20</v>
      </c>
      <c r="F59" s="51" t="s">
        <v>79</v>
      </c>
      <c r="G59" s="51" t="s">
        <v>304</v>
      </c>
      <c r="H59" s="57" t="s">
        <v>264</v>
      </c>
      <c r="I59" s="57" t="s">
        <v>430</v>
      </c>
      <c r="J59" s="55" t="s">
        <v>435</v>
      </c>
      <c r="K59" s="73" t="s">
        <v>644</v>
      </c>
      <c r="L59" s="73" t="s">
        <v>644</v>
      </c>
      <c r="M59" s="73" t="s">
        <v>644</v>
      </c>
      <c r="N59" s="73" t="s">
        <v>644</v>
      </c>
      <c r="O59" s="73" t="s">
        <v>644</v>
      </c>
      <c r="P59" s="73" t="s">
        <v>643</v>
      </c>
      <c r="Q59" s="73" t="s">
        <v>644</v>
      </c>
      <c r="R59" s="73" t="s">
        <v>644</v>
      </c>
    </row>
    <row r="60" spans="1:18" ht="69.75" customHeight="1">
      <c r="A60" s="73" t="s">
        <v>738</v>
      </c>
      <c r="B60" s="75" t="s">
        <v>739</v>
      </c>
      <c r="C60" s="57" t="s">
        <v>1001</v>
      </c>
      <c r="D60" s="55" t="s">
        <v>441</v>
      </c>
      <c r="E60" s="51">
        <v>21</v>
      </c>
      <c r="F60" s="51" t="s">
        <v>181</v>
      </c>
      <c r="G60" s="51" t="s">
        <v>96</v>
      </c>
      <c r="H60" s="57" t="s">
        <v>246</v>
      </c>
      <c r="I60" s="57" t="s">
        <v>606</v>
      </c>
      <c r="J60" s="55" t="s">
        <v>607</v>
      </c>
      <c r="K60" s="73" t="s">
        <v>643</v>
      </c>
      <c r="L60" s="73" t="s">
        <v>643</v>
      </c>
      <c r="M60" s="73" t="s">
        <v>644</v>
      </c>
      <c r="N60" s="73" t="s">
        <v>644</v>
      </c>
      <c r="O60" s="73" t="s">
        <v>644</v>
      </c>
      <c r="P60" s="73" t="s">
        <v>644</v>
      </c>
      <c r="Q60" s="73" t="s">
        <v>644</v>
      </c>
      <c r="R60" s="73" t="s">
        <v>644</v>
      </c>
    </row>
    <row r="61" spans="1:18" ht="69.75" customHeight="1">
      <c r="A61" s="73" t="s">
        <v>740</v>
      </c>
      <c r="B61" s="75" t="s">
        <v>741</v>
      </c>
      <c r="C61" s="57" t="s">
        <v>1001</v>
      </c>
      <c r="D61" s="55" t="s">
        <v>441</v>
      </c>
      <c r="E61" s="51">
        <v>21</v>
      </c>
      <c r="F61" s="51" t="s">
        <v>181</v>
      </c>
      <c r="G61" s="51" t="s">
        <v>96</v>
      </c>
      <c r="H61" s="57" t="s">
        <v>246</v>
      </c>
      <c r="I61" s="57" t="s">
        <v>606</v>
      </c>
      <c r="J61" s="55" t="s">
        <v>607</v>
      </c>
      <c r="K61" s="73" t="s">
        <v>644</v>
      </c>
      <c r="L61" s="73" t="s">
        <v>644</v>
      </c>
      <c r="M61" s="73" t="s">
        <v>644</v>
      </c>
      <c r="N61" s="73" t="s">
        <v>644</v>
      </c>
      <c r="O61" s="73" t="s">
        <v>644</v>
      </c>
      <c r="P61" s="73" t="s">
        <v>644</v>
      </c>
      <c r="Q61" s="73" t="s">
        <v>644</v>
      </c>
      <c r="R61" s="73" t="s">
        <v>643</v>
      </c>
    </row>
    <row r="62" spans="1:18" ht="69.75" customHeight="1">
      <c r="A62" s="73" t="s">
        <v>742</v>
      </c>
      <c r="B62" s="73" t="s">
        <v>743</v>
      </c>
      <c r="C62" s="57" t="s">
        <v>628</v>
      </c>
      <c r="D62" s="55" t="s">
        <v>468</v>
      </c>
      <c r="E62" s="51">
        <v>3</v>
      </c>
      <c r="F62" s="51" t="s">
        <v>170</v>
      </c>
      <c r="G62" s="51" t="s">
        <v>96</v>
      </c>
      <c r="H62" s="57" t="s">
        <v>270</v>
      </c>
      <c r="I62" s="57" t="s">
        <v>469</v>
      </c>
      <c r="J62" s="55" t="s">
        <v>478</v>
      </c>
      <c r="K62" s="73" t="s">
        <v>644</v>
      </c>
      <c r="L62" s="73" t="s">
        <v>644</v>
      </c>
      <c r="M62" s="73" t="s">
        <v>644</v>
      </c>
      <c r="N62" s="73" t="s">
        <v>644</v>
      </c>
      <c r="O62" s="73" t="s">
        <v>644</v>
      </c>
      <c r="P62" s="73" t="s">
        <v>644</v>
      </c>
      <c r="Q62" s="73" t="s">
        <v>644</v>
      </c>
      <c r="R62" s="73" t="s">
        <v>644</v>
      </c>
    </row>
    <row r="63" spans="1:18" ht="69.75" customHeight="1">
      <c r="A63" s="73" t="s">
        <v>744</v>
      </c>
      <c r="B63" s="73" t="s">
        <v>745</v>
      </c>
      <c r="C63" s="57" t="s">
        <v>630</v>
      </c>
      <c r="D63" s="55" t="s">
        <v>425</v>
      </c>
      <c r="E63" s="51">
        <v>20</v>
      </c>
      <c r="F63" s="51" t="s">
        <v>79</v>
      </c>
      <c r="G63" s="51" t="s">
        <v>304</v>
      </c>
      <c r="H63" s="57" t="s">
        <v>264</v>
      </c>
      <c r="I63" s="57" t="s">
        <v>429</v>
      </c>
      <c r="J63" s="55" t="s">
        <v>434</v>
      </c>
      <c r="K63" s="73" t="s">
        <v>644</v>
      </c>
      <c r="L63" s="73" t="s">
        <v>644</v>
      </c>
      <c r="M63" s="73" t="s">
        <v>644</v>
      </c>
      <c r="N63" s="73" t="s">
        <v>644</v>
      </c>
      <c r="O63" s="73" t="s">
        <v>644</v>
      </c>
      <c r="P63" s="73" t="s">
        <v>643</v>
      </c>
      <c r="Q63" s="73" t="s">
        <v>644</v>
      </c>
      <c r="R63" s="73" t="s">
        <v>644</v>
      </c>
    </row>
    <row r="64" spans="1:18" ht="69.75" customHeight="1">
      <c r="A64" s="73" t="s">
        <v>746</v>
      </c>
      <c r="B64" s="73" t="s">
        <v>747</v>
      </c>
      <c r="C64" s="57" t="s">
        <v>628</v>
      </c>
      <c r="D64" s="55" t="s">
        <v>425</v>
      </c>
      <c r="E64" s="51">
        <v>20</v>
      </c>
      <c r="F64" s="51" t="s">
        <v>79</v>
      </c>
      <c r="G64" s="51" t="s">
        <v>304</v>
      </c>
      <c r="H64" s="57" t="s">
        <v>264</v>
      </c>
      <c r="I64" s="57" t="s">
        <v>429</v>
      </c>
      <c r="J64" s="55" t="s">
        <v>434</v>
      </c>
      <c r="K64" s="73" t="s">
        <v>644</v>
      </c>
      <c r="L64" s="73" t="s">
        <v>644</v>
      </c>
      <c r="M64" s="73" t="s">
        <v>644</v>
      </c>
      <c r="N64" s="73" t="s">
        <v>644</v>
      </c>
      <c r="O64" s="73" t="s">
        <v>644</v>
      </c>
      <c r="P64" s="73" t="s">
        <v>643</v>
      </c>
      <c r="Q64" s="73" t="s">
        <v>644</v>
      </c>
      <c r="R64" s="73" t="s">
        <v>644</v>
      </c>
    </row>
    <row r="65" spans="1:18" ht="69.75" customHeight="1">
      <c r="A65" s="75" t="s">
        <v>748</v>
      </c>
      <c r="B65" s="75" t="s">
        <v>749</v>
      </c>
      <c r="C65" s="57" t="s">
        <v>630</v>
      </c>
      <c r="D65" s="55" t="s">
        <v>468</v>
      </c>
      <c r="E65" s="51">
        <v>3</v>
      </c>
      <c r="F65" s="51" t="s">
        <v>170</v>
      </c>
      <c r="G65" s="51" t="s">
        <v>96</v>
      </c>
      <c r="H65" s="57" t="s">
        <v>270</v>
      </c>
      <c r="I65" s="57" t="s">
        <v>472</v>
      </c>
      <c r="J65" s="55" t="s">
        <v>481</v>
      </c>
      <c r="K65" s="73" t="s">
        <v>644</v>
      </c>
      <c r="L65" s="73" t="s">
        <v>644</v>
      </c>
      <c r="M65" s="73" t="s">
        <v>643</v>
      </c>
      <c r="N65" s="73" t="s">
        <v>644</v>
      </c>
      <c r="O65" s="73" t="s">
        <v>644</v>
      </c>
      <c r="P65" s="73" t="s">
        <v>644</v>
      </c>
      <c r="Q65" s="73" t="s">
        <v>644</v>
      </c>
      <c r="R65" s="73" t="s">
        <v>644</v>
      </c>
    </row>
    <row r="66" spans="1:18" ht="69.75" customHeight="1">
      <c r="A66" s="75" t="s">
        <v>750</v>
      </c>
      <c r="B66" s="75" t="s">
        <v>751</v>
      </c>
      <c r="C66" s="57" t="s">
        <v>630</v>
      </c>
      <c r="D66" s="55" t="s">
        <v>468</v>
      </c>
      <c r="E66" s="51">
        <v>3</v>
      </c>
      <c r="F66" s="51" t="s">
        <v>170</v>
      </c>
      <c r="G66" s="51" t="s">
        <v>96</v>
      </c>
      <c r="H66" s="57" t="s">
        <v>270</v>
      </c>
      <c r="I66" s="57" t="s">
        <v>473</v>
      </c>
      <c r="J66" s="55" t="s">
        <v>482</v>
      </c>
      <c r="K66" s="73" t="s">
        <v>644</v>
      </c>
      <c r="L66" s="73" t="s">
        <v>644</v>
      </c>
      <c r="M66" s="73" t="s">
        <v>643</v>
      </c>
      <c r="N66" s="73" t="s">
        <v>644</v>
      </c>
      <c r="O66" s="73" t="s">
        <v>644</v>
      </c>
      <c r="P66" s="73" t="s">
        <v>644</v>
      </c>
      <c r="Q66" s="73" t="s">
        <v>644</v>
      </c>
      <c r="R66" s="73" t="s">
        <v>644</v>
      </c>
    </row>
    <row r="67" spans="1:18" ht="20.25" customHeight="1">
      <c r="A67" s="75" t="s">
        <v>752</v>
      </c>
      <c r="B67" s="75" t="s">
        <v>753</v>
      </c>
      <c r="C67" s="57" t="s">
        <v>630</v>
      </c>
      <c r="D67" s="55" t="s">
        <v>441</v>
      </c>
      <c r="E67" s="51">
        <v>21</v>
      </c>
      <c r="F67" s="51" t="s">
        <v>181</v>
      </c>
      <c r="G67" s="51" t="s">
        <v>96</v>
      </c>
      <c r="H67" s="57" t="s">
        <v>246</v>
      </c>
      <c r="I67" s="57" t="s">
        <v>606</v>
      </c>
      <c r="J67" s="55" t="s">
        <v>607</v>
      </c>
      <c r="K67" s="73" t="s">
        <v>644</v>
      </c>
      <c r="L67" s="73" t="s">
        <v>644</v>
      </c>
      <c r="M67" s="73" t="s">
        <v>643</v>
      </c>
      <c r="N67" s="73" t="s">
        <v>644</v>
      </c>
      <c r="O67" s="73" t="s">
        <v>644</v>
      </c>
      <c r="P67" s="73" t="s">
        <v>644</v>
      </c>
      <c r="Q67" s="73" t="s">
        <v>644</v>
      </c>
      <c r="R67" s="73" t="s">
        <v>643</v>
      </c>
    </row>
    <row r="68" spans="1:18" ht="69.75" customHeight="1">
      <c r="A68" s="75" t="s">
        <v>754</v>
      </c>
      <c r="B68" s="75" t="s">
        <v>755</v>
      </c>
      <c r="C68" s="57" t="s">
        <v>628</v>
      </c>
      <c r="D68" s="55" t="s">
        <v>425</v>
      </c>
      <c r="E68" s="51">
        <v>19</v>
      </c>
      <c r="F68" s="51" t="s">
        <v>180</v>
      </c>
      <c r="G68" s="51" t="s">
        <v>304</v>
      </c>
      <c r="H68" s="57" t="s">
        <v>264</v>
      </c>
      <c r="I68" s="57" t="s">
        <v>427</v>
      </c>
      <c r="J68" s="55" t="s">
        <v>432</v>
      </c>
      <c r="K68" s="73" t="s">
        <v>644</v>
      </c>
      <c r="L68" s="73" t="s">
        <v>644</v>
      </c>
      <c r="M68" s="73" t="s">
        <v>644</v>
      </c>
      <c r="N68" s="73" t="s">
        <v>644</v>
      </c>
      <c r="O68" s="73" t="s">
        <v>644</v>
      </c>
      <c r="P68" s="73" t="s">
        <v>644</v>
      </c>
      <c r="Q68" s="73" t="s">
        <v>644</v>
      </c>
      <c r="R68" s="73" t="s">
        <v>644</v>
      </c>
    </row>
    <row r="69" spans="1:18" ht="69.75" customHeight="1">
      <c r="A69" s="75" t="s">
        <v>756</v>
      </c>
      <c r="B69" s="75" t="s">
        <v>757</v>
      </c>
      <c r="C69" s="57" t="s">
        <v>630</v>
      </c>
      <c r="D69" s="55" t="s">
        <v>357</v>
      </c>
      <c r="E69" s="51"/>
      <c r="F69" s="51" t="s">
        <v>287</v>
      </c>
      <c r="G69" s="51" t="s">
        <v>287</v>
      </c>
      <c r="H69" s="57" t="s">
        <v>566</v>
      </c>
      <c r="I69" s="57" t="s">
        <v>358</v>
      </c>
      <c r="J69" s="55" t="s">
        <v>362</v>
      </c>
      <c r="K69" s="73" t="s">
        <v>644</v>
      </c>
      <c r="L69" s="73" t="s">
        <v>644</v>
      </c>
      <c r="M69" s="73" t="s">
        <v>644</v>
      </c>
      <c r="N69" s="73" t="s">
        <v>644</v>
      </c>
      <c r="O69" s="73" t="s">
        <v>643</v>
      </c>
      <c r="P69" s="73" t="s">
        <v>644</v>
      </c>
      <c r="Q69" s="73" t="s">
        <v>644</v>
      </c>
      <c r="R69" s="73" t="s">
        <v>644</v>
      </c>
    </row>
    <row r="70" spans="1:18" ht="69.75" customHeight="1">
      <c r="A70" s="73" t="s">
        <v>758</v>
      </c>
      <c r="B70" s="73" t="s">
        <v>759</v>
      </c>
      <c r="C70" s="57" t="s">
        <v>630</v>
      </c>
      <c r="D70" s="55" t="s">
        <v>351</v>
      </c>
      <c r="E70" s="51">
        <v>15</v>
      </c>
      <c r="F70" s="51" t="s">
        <v>77</v>
      </c>
      <c r="G70" s="51" t="s">
        <v>102</v>
      </c>
      <c r="H70" s="57" t="s">
        <v>222</v>
      </c>
      <c r="I70" s="57" t="s">
        <v>354</v>
      </c>
      <c r="J70" s="55" t="s">
        <v>353</v>
      </c>
      <c r="K70" s="73" t="s">
        <v>644</v>
      </c>
      <c r="L70" s="73" t="s">
        <v>644</v>
      </c>
      <c r="M70" s="73" t="s">
        <v>643</v>
      </c>
      <c r="N70" s="73" t="s">
        <v>644</v>
      </c>
      <c r="O70" s="73" t="s">
        <v>644</v>
      </c>
      <c r="P70" s="73" t="s">
        <v>644</v>
      </c>
      <c r="Q70" s="73" t="s">
        <v>644</v>
      </c>
      <c r="R70" s="73" t="s">
        <v>644</v>
      </c>
    </row>
    <row r="71" spans="1:18" ht="69.75" customHeight="1">
      <c r="A71" s="73" t="s">
        <v>760</v>
      </c>
      <c r="B71" s="73" t="s">
        <v>761</v>
      </c>
      <c r="C71" s="57" t="s">
        <v>630</v>
      </c>
      <c r="D71" s="48" t="s">
        <v>365</v>
      </c>
      <c r="E71" s="46">
        <v>2</v>
      </c>
      <c r="F71" s="46" t="s">
        <v>169</v>
      </c>
      <c r="G71" s="46" t="s">
        <v>84</v>
      </c>
      <c r="H71" s="47" t="s">
        <v>224</v>
      </c>
      <c r="I71" s="49" t="s">
        <v>368</v>
      </c>
      <c r="J71" s="48" t="s">
        <v>371</v>
      </c>
      <c r="K71" s="73" t="s">
        <v>644</v>
      </c>
      <c r="L71" s="73" t="s">
        <v>644</v>
      </c>
      <c r="M71" s="73" t="s">
        <v>644</v>
      </c>
      <c r="N71" s="73" t="s">
        <v>644</v>
      </c>
      <c r="O71" s="73" t="s">
        <v>644</v>
      </c>
      <c r="P71" s="73" t="s">
        <v>643</v>
      </c>
      <c r="Q71" s="73" t="s">
        <v>644</v>
      </c>
      <c r="R71" s="73" t="s">
        <v>644</v>
      </c>
    </row>
    <row r="72" spans="1:18" ht="69.75" customHeight="1">
      <c r="A72" s="73" t="s">
        <v>762</v>
      </c>
      <c r="B72" s="73" t="s">
        <v>763</v>
      </c>
      <c r="C72" s="57" t="s">
        <v>630</v>
      </c>
      <c r="D72" s="55" t="s">
        <v>441</v>
      </c>
      <c r="E72" s="51">
        <v>21</v>
      </c>
      <c r="F72" s="51" t="s">
        <v>181</v>
      </c>
      <c r="G72" s="51" t="s">
        <v>96</v>
      </c>
      <c r="H72" s="57" t="s">
        <v>246</v>
      </c>
      <c r="I72" s="57" t="s">
        <v>249</v>
      </c>
      <c r="J72" s="55" t="s">
        <v>443</v>
      </c>
      <c r="K72" s="73" t="s">
        <v>643</v>
      </c>
      <c r="L72" s="73" t="s">
        <v>643</v>
      </c>
      <c r="M72" s="73" t="s">
        <v>643</v>
      </c>
      <c r="N72" s="73" t="s">
        <v>644</v>
      </c>
      <c r="O72" s="73" t="s">
        <v>644</v>
      </c>
      <c r="P72" s="73" t="s">
        <v>644</v>
      </c>
      <c r="Q72" s="73" t="s">
        <v>644</v>
      </c>
      <c r="R72" s="73" t="s">
        <v>643</v>
      </c>
    </row>
    <row r="73" spans="1:18" ht="69.75" customHeight="1">
      <c r="A73" s="75" t="s">
        <v>764</v>
      </c>
      <c r="B73" s="75" t="s">
        <v>765</v>
      </c>
      <c r="C73" s="67" t="s">
        <v>1001</v>
      </c>
      <c r="D73" s="55" t="s">
        <v>484</v>
      </c>
      <c r="E73" s="51">
        <v>21</v>
      </c>
      <c r="F73" s="51" t="s">
        <v>181</v>
      </c>
      <c r="G73" s="51" t="s">
        <v>96</v>
      </c>
      <c r="H73" s="57" t="s">
        <v>210</v>
      </c>
      <c r="I73" s="61" t="s">
        <v>1021</v>
      </c>
      <c r="J73" s="66" t="s">
        <v>1021</v>
      </c>
      <c r="K73" s="73" t="s">
        <v>643</v>
      </c>
      <c r="L73" s="73" t="s">
        <v>643</v>
      </c>
      <c r="M73" s="73" t="s">
        <v>643</v>
      </c>
      <c r="N73" s="73" t="s">
        <v>644</v>
      </c>
      <c r="O73" s="73" t="s">
        <v>644</v>
      </c>
      <c r="P73" s="73" t="s">
        <v>644</v>
      </c>
      <c r="Q73" s="73" t="s">
        <v>644</v>
      </c>
      <c r="R73" s="73" t="s">
        <v>644</v>
      </c>
    </row>
    <row r="74" spans="1:18" ht="69.75" customHeight="1">
      <c r="A74" s="75" t="s">
        <v>766</v>
      </c>
      <c r="B74" s="75" t="s">
        <v>767</v>
      </c>
      <c r="C74" s="67" t="s">
        <v>1001</v>
      </c>
      <c r="D74" s="55" t="s">
        <v>467</v>
      </c>
      <c r="E74" s="51">
        <v>2</v>
      </c>
      <c r="F74" s="51" t="s">
        <v>169</v>
      </c>
      <c r="G74" s="51" t="s">
        <v>96</v>
      </c>
      <c r="H74" s="57" t="s">
        <v>236</v>
      </c>
      <c r="I74" s="77" t="s">
        <v>611</v>
      </c>
      <c r="J74" s="55" t="s">
        <v>547</v>
      </c>
      <c r="K74" s="73" t="s">
        <v>644</v>
      </c>
      <c r="L74" s="73" t="s">
        <v>643</v>
      </c>
      <c r="M74" s="73" t="s">
        <v>644</v>
      </c>
      <c r="N74" s="73" t="s">
        <v>644</v>
      </c>
      <c r="O74" s="73" t="s">
        <v>644</v>
      </c>
      <c r="P74" s="73" t="s">
        <v>644</v>
      </c>
      <c r="Q74" s="73" t="s">
        <v>644</v>
      </c>
      <c r="R74" s="73" t="s">
        <v>643</v>
      </c>
    </row>
    <row r="75" spans="1:18" ht="69.75" customHeight="1">
      <c r="A75" s="75" t="s">
        <v>768</v>
      </c>
      <c r="B75" s="75" t="s">
        <v>769</v>
      </c>
      <c r="C75" s="54" t="s">
        <v>630</v>
      </c>
      <c r="D75" s="55" t="s">
        <v>389</v>
      </c>
      <c r="E75" s="51"/>
      <c r="F75" s="51" t="s">
        <v>287</v>
      </c>
      <c r="G75" s="51" t="s">
        <v>93</v>
      </c>
      <c r="H75" s="57" t="s">
        <v>235</v>
      </c>
      <c r="I75" s="62" t="s">
        <v>223</v>
      </c>
      <c r="J75" s="55" t="s">
        <v>536</v>
      </c>
      <c r="K75" s="73" t="s">
        <v>644</v>
      </c>
      <c r="L75" s="73" t="s">
        <v>644</v>
      </c>
      <c r="M75" s="73" t="s">
        <v>644</v>
      </c>
      <c r="N75" s="73" t="s">
        <v>644</v>
      </c>
      <c r="O75" s="73" t="s">
        <v>643</v>
      </c>
      <c r="P75" s="73" t="s">
        <v>644</v>
      </c>
      <c r="Q75" s="73" t="s">
        <v>644</v>
      </c>
      <c r="R75" s="73" t="s">
        <v>644</v>
      </c>
    </row>
    <row r="76" spans="1:18" ht="69.75" customHeight="1">
      <c r="A76" s="73" t="s">
        <v>770</v>
      </c>
      <c r="B76" s="73" t="s">
        <v>771</v>
      </c>
      <c r="C76" s="57" t="s">
        <v>630</v>
      </c>
      <c r="D76" s="55" t="s">
        <v>510</v>
      </c>
      <c r="E76" s="51">
        <v>15</v>
      </c>
      <c r="F76" s="51" t="s">
        <v>77</v>
      </c>
      <c r="G76" s="51" t="s">
        <v>102</v>
      </c>
      <c r="H76" s="57" t="s">
        <v>267</v>
      </c>
      <c r="I76" s="53" t="s">
        <v>283</v>
      </c>
      <c r="J76" s="55" t="s">
        <v>512</v>
      </c>
      <c r="K76" s="73" t="s">
        <v>644</v>
      </c>
      <c r="L76" s="73" t="s">
        <v>644</v>
      </c>
      <c r="M76" s="73" t="s">
        <v>643</v>
      </c>
      <c r="N76" s="73" t="s">
        <v>644</v>
      </c>
      <c r="O76" s="73" t="s">
        <v>644</v>
      </c>
      <c r="P76" s="73" t="s">
        <v>644</v>
      </c>
      <c r="Q76" s="73" t="s">
        <v>644</v>
      </c>
      <c r="R76" s="73" t="s">
        <v>644</v>
      </c>
    </row>
    <row r="77" spans="1:18" ht="69.75" customHeight="1">
      <c r="A77" s="73" t="s">
        <v>772</v>
      </c>
      <c r="B77" s="73" t="s">
        <v>773</v>
      </c>
      <c r="C77" s="67" t="s">
        <v>628</v>
      </c>
      <c r="D77" s="48" t="s">
        <v>510</v>
      </c>
      <c r="E77" s="46">
        <v>15</v>
      </c>
      <c r="F77" s="46" t="s">
        <v>77</v>
      </c>
      <c r="G77" s="46" t="s">
        <v>102</v>
      </c>
      <c r="H77" s="47" t="s">
        <v>267</v>
      </c>
      <c r="I77" s="47" t="s">
        <v>283</v>
      </c>
      <c r="J77" s="48" t="s">
        <v>512</v>
      </c>
      <c r="K77" s="73" t="s">
        <v>644</v>
      </c>
      <c r="L77" s="73" t="s">
        <v>644</v>
      </c>
      <c r="M77" s="73" t="s">
        <v>643</v>
      </c>
      <c r="N77" s="73" t="s">
        <v>644</v>
      </c>
      <c r="O77" s="73" t="s">
        <v>644</v>
      </c>
      <c r="P77" s="73" t="s">
        <v>644</v>
      </c>
      <c r="Q77" s="73" t="s">
        <v>644</v>
      </c>
      <c r="R77" s="73" t="s">
        <v>644</v>
      </c>
    </row>
    <row r="78" spans="1:18" ht="69.75" customHeight="1">
      <c r="A78" s="73" t="s">
        <v>774</v>
      </c>
      <c r="B78" s="73" t="s">
        <v>775</v>
      </c>
      <c r="C78" s="54" t="s">
        <v>630</v>
      </c>
      <c r="D78" s="50" t="s">
        <v>389</v>
      </c>
      <c r="E78" s="52"/>
      <c r="F78" s="52" t="s">
        <v>287</v>
      </c>
      <c r="G78" s="52" t="s">
        <v>93</v>
      </c>
      <c r="H78" s="53" t="s">
        <v>235</v>
      </c>
      <c r="I78" s="54" t="s">
        <v>1000</v>
      </c>
      <c r="J78" s="50" t="s">
        <v>534</v>
      </c>
      <c r="K78" s="73" t="s">
        <v>644</v>
      </c>
      <c r="L78" s="73" t="s">
        <v>644</v>
      </c>
      <c r="M78" s="73" t="s">
        <v>644</v>
      </c>
      <c r="N78" s="73" t="s">
        <v>644</v>
      </c>
      <c r="O78" s="73" t="s">
        <v>643</v>
      </c>
      <c r="P78" s="73" t="s">
        <v>644</v>
      </c>
      <c r="Q78" s="73" t="s">
        <v>644</v>
      </c>
      <c r="R78" s="73" t="s">
        <v>644</v>
      </c>
    </row>
    <row r="79" spans="1:18" ht="69.75" customHeight="1">
      <c r="A79" s="73" t="s">
        <v>776</v>
      </c>
      <c r="B79" s="73" t="s">
        <v>777</v>
      </c>
      <c r="C79" s="54" t="s">
        <v>630</v>
      </c>
      <c r="D79" s="50" t="s">
        <v>389</v>
      </c>
      <c r="E79" s="52"/>
      <c r="F79" s="52" t="s">
        <v>287</v>
      </c>
      <c r="G79" s="52" t="s">
        <v>93</v>
      </c>
      <c r="H79" s="53" t="s">
        <v>235</v>
      </c>
      <c r="I79" s="54" t="s">
        <v>999</v>
      </c>
      <c r="J79" s="50" t="s">
        <v>535</v>
      </c>
      <c r="K79" s="73" t="s">
        <v>644</v>
      </c>
      <c r="L79" s="73" t="s">
        <v>644</v>
      </c>
      <c r="M79" s="73" t="s">
        <v>644</v>
      </c>
      <c r="N79" s="73" t="s">
        <v>644</v>
      </c>
      <c r="O79" s="73" t="s">
        <v>643</v>
      </c>
      <c r="P79" s="73" t="s">
        <v>644</v>
      </c>
      <c r="Q79" s="73" t="s">
        <v>644</v>
      </c>
      <c r="R79" s="73" t="s">
        <v>644</v>
      </c>
    </row>
    <row r="80" spans="1:18" ht="69.75" customHeight="1">
      <c r="A80" s="73" t="s">
        <v>778</v>
      </c>
      <c r="B80" s="73" t="s">
        <v>779</v>
      </c>
      <c r="C80" s="67" t="s">
        <v>628</v>
      </c>
      <c r="D80" s="48" t="s">
        <v>365</v>
      </c>
      <c r="E80" s="46">
        <v>2</v>
      </c>
      <c r="F80" s="46" t="s">
        <v>169</v>
      </c>
      <c r="G80" s="46" t="s">
        <v>84</v>
      </c>
      <c r="H80" s="47" t="s">
        <v>224</v>
      </c>
      <c r="I80" s="49" t="s">
        <v>367</v>
      </c>
      <c r="J80" s="48" t="s">
        <v>370</v>
      </c>
      <c r="K80" s="73" t="s">
        <v>643</v>
      </c>
      <c r="L80" s="73" t="s">
        <v>643</v>
      </c>
      <c r="M80" s="73" t="s">
        <v>644</v>
      </c>
      <c r="N80" s="73" t="s">
        <v>644</v>
      </c>
      <c r="O80" s="73" t="s">
        <v>644</v>
      </c>
      <c r="P80" s="73" t="s">
        <v>643</v>
      </c>
      <c r="Q80" s="73" t="s">
        <v>644</v>
      </c>
      <c r="R80" s="73" t="s">
        <v>644</v>
      </c>
    </row>
    <row r="81" spans="1:18" ht="81" customHeight="1">
      <c r="A81" s="73" t="s">
        <v>780</v>
      </c>
      <c r="B81" s="73" t="s">
        <v>781</v>
      </c>
      <c r="C81" s="67" t="s">
        <v>628</v>
      </c>
      <c r="D81" s="48" t="s">
        <v>389</v>
      </c>
      <c r="E81" s="46"/>
      <c r="F81" s="46" t="s">
        <v>287</v>
      </c>
      <c r="G81" s="46" t="s">
        <v>93</v>
      </c>
      <c r="H81" s="47" t="s">
        <v>235</v>
      </c>
      <c r="I81" s="49" t="s">
        <v>395</v>
      </c>
      <c r="J81" s="48" t="s">
        <v>531</v>
      </c>
      <c r="K81" s="73" t="s">
        <v>644</v>
      </c>
      <c r="L81" s="73" t="s">
        <v>644</v>
      </c>
      <c r="M81" s="73" t="s">
        <v>644</v>
      </c>
      <c r="N81" s="73" t="s">
        <v>644</v>
      </c>
      <c r="O81" s="73" t="s">
        <v>643</v>
      </c>
      <c r="P81" s="73" t="s">
        <v>644</v>
      </c>
      <c r="Q81" s="73" t="s">
        <v>644</v>
      </c>
      <c r="R81" s="73" t="s">
        <v>644</v>
      </c>
    </row>
    <row r="82" spans="1:18" ht="69.75" customHeight="1">
      <c r="A82" s="73" t="s">
        <v>782</v>
      </c>
      <c r="B82" s="73" t="s">
        <v>783</v>
      </c>
      <c r="C82" s="57" t="s">
        <v>630</v>
      </c>
      <c r="D82" s="50" t="s">
        <v>389</v>
      </c>
      <c r="E82" s="52"/>
      <c r="F82" s="52" t="s">
        <v>287</v>
      </c>
      <c r="G82" s="52" t="s">
        <v>93</v>
      </c>
      <c r="H82" s="53" t="s">
        <v>235</v>
      </c>
      <c r="I82" s="54" t="s">
        <v>393</v>
      </c>
      <c r="J82" s="50" t="s">
        <v>533</v>
      </c>
      <c r="K82" s="73" t="s">
        <v>644</v>
      </c>
      <c r="L82" s="73" t="s">
        <v>644</v>
      </c>
      <c r="M82" s="73" t="s">
        <v>644</v>
      </c>
      <c r="N82" s="73" t="s">
        <v>644</v>
      </c>
      <c r="O82" s="73" t="s">
        <v>643</v>
      </c>
      <c r="P82" s="73" t="s">
        <v>644</v>
      </c>
      <c r="Q82" s="73" t="s">
        <v>644</v>
      </c>
      <c r="R82" s="73" t="s">
        <v>644</v>
      </c>
    </row>
    <row r="83" spans="1:18" ht="69.75" customHeight="1">
      <c r="A83" s="73" t="s">
        <v>631</v>
      </c>
      <c r="B83" s="73" t="s">
        <v>784</v>
      </c>
      <c r="C83" s="57" t="s">
        <v>630</v>
      </c>
      <c r="D83" s="55" t="s">
        <v>441</v>
      </c>
      <c r="E83" s="51">
        <v>21</v>
      </c>
      <c r="F83" s="51" t="s">
        <v>181</v>
      </c>
      <c r="G83" s="51" t="s">
        <v>96</v>
      </c>
      <c r="H83" s="57" t="s">
        <v>246</v>
      </c>
      <c r="I83" s="57" t="s">
        <v>247</v>
      </c>
      <c r="J83" s="55" t="s">
        <v>445</v>
      </c>
      <c r="K83" s="73" t="s">
        <v>644</v>
      </c>
      <c r="L83" s="73" t="s">
        <v>644</v>
      </c>
      <c r="M83" s="73" t="s">
        <v>644</v>
      </c>
      <c r="N83" s="73" t="s">
        <v>644</v>
      </c>
      <c r="O83" s="73" t="s">
        <v>644</v>
      </c>
      <c r="P83" s="73" t="s">
        <v>644</v>
      </c>
      <c r="Q83" s="73" t="s">
        <v>644</v>
      </c>
      <c r="R83" s="73" t="s">
        <v>644</v>
      </c>
    </row>
    <row r="84" spans="1:18" ht="69.75" customHeight="1">
      <c r="A84" s="75" t="s">
        <v>631</v>
      </c>
      <c r="B84" s="75" t="s">
        <v>784</v>
      </c>
      <c r="C84" s="57" t="s">
        <v>1001</v>
      </c>
      <c r="D84" s="55" t="s">
        <v>441</v>
      </c>
      <c r="E84" s="51">
        <v>21</v>
      </c>
      <c r="F84" s="51" t="s">
        <v>181</v>
      </c>
      <c r="G84" s="51" t="s">
        <v>96</v>
      </c>
      <c r="H84" s="57" t="s">
        <v>246</v>
      </c>
      <c r="I84" s="57" t="s">
        <v>248</v>
      </c>
      <c r="J84" s="55" t="s">
        <v>442</v>
      </c>
      <c r="K84" s="73" t="s">
        <v>644</v>
      </c>
      <c r="L84" s="73" t="s">
        <v>644</v>
      </c>
      <c r="M84" s="73" t="s">
        <v>644</v>
      </c>
      <c r="N84" s="73" t="s">
        <v>644</v>
      </c>
      <c r="O84" s="73" t="s">
        <v>644</v>
      </c>
      <c r="P84" s="73" t="s">
        <v>644</v>
      </c>
      <c r="Q84" s="73" t="s">
        <v>644</v>
      </c>
      <c r="R84" s="73" t="s">
        <v>644</v>
      </c>
    </row>
    <row r="85" spans="1:18" ht="69.75" customHeight="1">
      <c r="A85" s="75" t="s">
        <v>785</v>
      </c>
      <c r="B85" s="75" t="s">
        <v>786</v>
      </c>
      <c r="C85" s="57" t="s">
        <v>630</v>
      </c>
      <c r="D85" s="55" t="s">
        <v>498</v>
      </c>
      <c r="E85" s="51">
        <v>14</v>
      </c>
      <c r="F85" s="51" t="s">
        <v>76</v>
      </c>
      <c r="G85" s="51" t="s">
        <v>287</v>
      </c>
      <c r="H85" s="57" t="s">
        <v>598</v>
      </c>
      <c r="I85" s="57" t="s">
        <v>501</v>
      </c>
      <c r="J85" s="55" t="s">
        <v>502</v>
      </c>
      <c r="K85" s="73" t="s">
        <v>644</v>
      </c>
      <c r="L85" s="73" t="s">
        <v>644</v>
      </c>
      <c r="M85" s="73" t="s">
        <v>644</v>
      </c>
      <c r="N85" s="73" t="s">
        <v>644</v>
      </c>
      <c r="O85" s="73" t="s">
        <v>644</v>
      </c>
      <c r="P85" s="73" t="s">
        <v>643</v>
      </c>
      <c r="Q85" s="73" t="s">
        <v>644</v>
      </c>
      <c r="R85" s="73" t="s">
        <v>644</v>
      </c>
    </row>
    <row r="86" spans="1:18" ht="69.75" customHeight="1">
      <c r="A86" s="75" t="s">
        <v>787</v>
      </c>
      <c r="B86" s="75" t="s">
        <v>788</v>
      </c>
      <c r="C86" s="57" t="s">
        <v>1001</v>
      </c>
      <c r="D86" s="55" t="s">
        <v>382</v>
      </c>
      <c r="E86" s="51">
        <v>14</v>
      </c>
      <c r="F86" s="51" t="s">
        <v>76</v>
      </c>
      <c r="G86" s="51" t="s">
        <v>287</v>
      </c>
      <c r="H86" s="57" t="s">
        <v>201</v>
      </c>
      <c r="I86" s="57" t="s">
        <v>1013</v>
      </c>
      <c r="J86" s="55" t="s">
        <v>1013</v>
      </c>
      <c r="K86" s="73" t="s">
        <v>644</v>
      </c>
      <c r="L86" s="73" t="s">
        <v>644</v>
      </c>
      <c r="M86" s="73" t="s">
        <v>644</v>
      </c>
      <c r="N86" s="73" t="s">
        <v>644</v>
      </c>
      <c r="O86" s="73" t="s">
        <v>644</v>
      </c>
      <c r="P86" s="73" t="s">
        <v>644</v>
      </c>
      <c r="Q86" s="73" t="s">
        <v>644</v>
      </c>
      <c r="R86" s="73" t="s">
        <v>644</v>
      </c>
    </row>
    <row r="87" spans="1:18" ht="69.75" customHeight="1">
      <c r="A87" s="75" t="s">
        <v>789</v>
      </c>
      <c r="B87" s="75" t="s">
        <v>790</v>
      </c>
      <c r="C87" s="57" t="s">
        <v>1001</v>
      </c>
      <c r="D87" s="55" t="s">
        <v>382</v>
      </c>
      <c r="E87" s="51">
        <v>14</v>
      </c>
      <c r="F87" s="51" t="s">
        <v>76</v>
      </c>
      <c r="G87" s="51" t="s">
        <v>287</v>
      </c>
      <c r="H87" s="57" t="s">
        <v>201</v>
      </c>
      <c r="I87" s="57" t="s">
        <v>1013</v>
      </c>
      <c r="J87" s="55" t="s">
        <v>1013</v>
      </c>
      <c r="K87" s="73" t="s">
        <v>644</v>
      </c>
      <c r="L87" s="73" t="s">
        <v>644</v>
      </c>
      <c r="M87" s="73" t="s">
        <v>644</v>
      </c>
      <c r="N87" s="73" t="s">
        <v>644</v>
      </c>
      <c r="O87" s="73" t="s">
        <v>644</v>
      </c>
      <c r="P87" s="73" t="s">
        <v>644</v>
      </c>
      <c r="Q87" s="73" t="s">
        <v>644</v>
      </c>
      <c r="R87" s="73" t="s">
        <v>644</v>
      </c>
    </row>
    <row r="88" spans="1:18" ht="69.75" customHeight="1">
      <c r="A88" s="75" t="s">
        <v>789</v>
      </c>
      <c r="B88" s="75" t="s">
        <v>790</v>
      </c>
      <c r="C88" s="57" t="s">
        <v>1001</v>
      </c>
      <c r="D88" s="78" t="s">
        <v>621</v>
      </c>
      <c r="E88" s="78">
        <v>14</v>
      </c>
      <c r="F88" s="78" t="s">
        <v>76</v>
      </c>
      <c r="G88" s="78" t="s">
        <v>287</v>
      </c>
      <c r="H88" s="79" t="s">
        <v>622</v>
      </c>
      <c r="I88" s="79" t="s">
        <v>997</v>
      </c>
      <c r="J88" s="80" t="s">
        <v>998</v>
      </c>
      <c r="K88" s="73" t="s">
        <v>644</v>
      </c>
      <c r="L88" s="73" t="s">
        <v>644</v>
      </c>
      <c r="M88" s="73" t="s">
        <v>644</v>
      </c>
      <c r="N88" s="73" t="s">
        <v>644</v>
      </c>
      <c r="O88" s="73" t="s">
        <v>644</v>
      </c>
      <c r="P88" s="73" t="s">
        <v>644</v>
      </c>
      <c r="Q88" s="73" t="s">
        <v>644</v>
      </c>
      <c r="R88" s="73" t="s">
        <v>644</v>
      </c>
    </row>
    <row r="89" spans="1:18" ht="69.75" customHeight="1">
      <c r="A89" s="75" t="s">
        <v>789</v>
      </c>
      <c r="B89" s="75" t="s">
        <v>790</v>
      </c>
      <c r="C89" s="57" t="s">
        <v>1001</v>
      </c>
      <c r="D89" s="55" t="s">
        <v>625</v>
      </c>
      <c r="E89" s="55">
        <v>14</v>
      </c>
      <c r="F89" s="55" t="s">
        <v>76</v>
      </c>
      <c r="G89" s="55" t="s">
        <v>287</v>
      </c>
      <c r="H89" s="60" t="s">
        <v>623</v>
      </c>
      <c r="I89" s="60" t="s">
        <v>624</v>
      </c>
      <c r="J89" s="81" t="s">
        <v>626</v>
      </c>
      <c r="K89" s="73" t="s">
        <v>644</v>
      </c>
      <c r="L89" s="73" t="s">
        <v>644</v>
      </c>
      <c r="M89" s="73" t="s">
        <v>644</v>
      </c>
      <c r="N89" s="73" t="s">
        <v>644</v>
      </c>
      <c r="O89" s="73" t="s">
        <v>644</v>
      </c>
      <c r="P89" s="73" t="s">
        <v>644</v>
      </c>
      <c r="Q89" s="73" t="s">
        <v>644</v>
      </c>
      <c r="R89" s="73" t="s">
        <v>644</v>
      </c>
    </row>
    <row r="90" spans="1:18" ht="69.75" customHeight="1">
      <c r="A90" s="75" t="s">
        <v>791</v>
      </c>
      <c r="B90" s="75" t="s">
        <v>792</v>
      </c>
      <c r="C90" s="57" t="s">
        <v>1001</v>
      </c>
      <c r="D90" s="55" t="s">
        <v>451</v>
      </c>
      <c r="E90" s="51">
        <v>16</v>
      </c>
      <c r="F90" s="51" t="s">
        <v>178</v>
      </c>
      <c r="G90" s="51" t="s">
        <v>96</v>
      </c>
      <c r="H90" s="57" t="s">
        <v>227</v>
      </c>
      <c r="I90" s="57" t="s">
        <v>252</v>
      </c>
      <c r="J90" s="55" t="s">
        <v>452</v>
      </c>
      <c r="K90" s="73" t="s">
        <v>643</v>
      </c>
      <c r="L90" s="73" t="s">
        <v>643</v>
      </c>
      <c r="M90" s="73" t="s">
        <v>643</v>
      </c>
      <c r="N90" s="73" t="s">
        <v>644</v>
      </c>
      <c r="O90" s="73" t="s">
        <v>644</v>
      </c>
      <c r="P90" s="73" t="s">
        <v>644</v>
      </c>
      <c r="Q90" s="73" t="s">
        <v>644</v>
      </c>
      <c r="R90" s="73" t="s">
        <v>644</v>
      </c>
    </row>
    <row r="91" spans="1:18" ht="69.75" customHeight="1">
      <c r="A91" s="75" t="s">
        <v>791</v>
      </c>
      <c r="B91" s="75" t="s">
        <v>792</v>
      </c>
      <c r="C91" s="57" t="s">
        <v>1001</v>
      </c>
      <c r="D91" s="55" t="s">
        <v>341</v>
      </c>
      <c r="E91" s="51">
        <v>16</v>
      </c>
      <c r="F91" s="51" t="s">
        <v>178</v>
      </c>
      <c r="G91" s="51" t="s">
        <v>185</v>
      </c>
      <c r="H91" s="57" t="s">
        <v>199</v>
      </c>
      <c r="I91" s="57" t="s">
        <v>1006</v>
      </c>
      <c r="J91" s="55" t="s">
        <v>1006</v>
      </c>
      <c r="K91" s="73" t="s">
        <v>643</v>
      </c>
      <c r="L91" s="73" t="s">
        <v>643</v>
      </c>
      <c r="M91" s="73" t="s">
        <v>643</v>
      </c>
      <c r="N91" s="73" t="s">
        <v>644</v>
      </c>
      <c r="O91" s="73" t="s">
        <v>644</v>
      </c>
      <c r="P91" s="73" t="s">
        <v>644</v>
      </c>
      <c r="Q91" s="73" t="s">
        <v>644</v>
      </c>
      <c r="R91" s="73" t="s">
        <v>644</v>
      </c>
    </row>
    <row r="92" spans="1:18" ht="69.75" customHeight="1">
      <c r="A92" s="75" t="s">
        <v>791</v>
      </c>
      <c r="B92" s="75" t="s">
        <v>792</v>
      </c>
      <c r="C92" s="57" t="s">
        <v>1001</v>
      </c>
      <c r="D92" s="55" t="s">
        <v>561</v>
      </c>
      <c r="E92" s="82">
        <v>1</v>
      </c>
      <c r="F92" s="55" t="s">
        <v>73</v>
      </c>
      <c r="G92" s="55" t="s">
        <v>185</v>
      </c>
      <c r="H92" s="57" t="s">
        <v>528</v>
      </c>
      <c r="I92" s="57" t="s">
        <v>1007</v>
      </c>
      <c r="J92" s="55" t="s">
        <v>1007</v>
      </c>
      <c r="K92" s="73" t="s">
        <v>643</v>
      </c>
      <c r="L92" s="73" t="s">
        <v>643</v>
      </c>
      <c r="M92" s="73" t="s">
        <v>643</v>
      </c>
      <c r="N92" s="73" t="s">
        <v>644</v>
      </c>
      <c r="O92" s="73" t="s">
        <v>644</v>
      </c>
      <c r="P92" s="73" t="s">
        <v>644</v>
      </c>
      <c r="Q92" s="73" t="s">
        <v>644</v>
      </c>
      <c r="R92" s="73" t="s">
        <v>644</v>
      </c>
    </row>
    <row r="93" spans="1:18" ht="69.75" customHeight="1">
      <c r="A93" s="75" t="s">
        <v>793</v>
      </c>
      <c r="B93" s="75" t="s">
        <v>794</v>
      </c>
      <c r="C93" s="57" t="s">
        <v>1001</v>
      </c>
      <c r="D93" s="55" t="s">
        <v>514</v>
      </c>
      <c r="E93" s="57"/>
      <c r="F93" s="51" t="s">
        <v>287</v>
      </c>
      <c r="G93" s="55" t="s">
        <v>192</v>
      </c>
      <c r="H93" s="60" t="s">
        <v>288</v>
      </c>
      <c r="I93" s="57" t="s">
        <v>523</v>
      </c>
      <c r="J93" s="55" t="s">
        <v>524</v>
      </c>
      <c r="K93" s="73" t="s">
        <v>643</v>
      </c>
      <c r="L93" s="73" t="s">
        <v>643</v>
      </c>
      <c r="M93" s="73" t="s">
        <v>643</v>
      </c>
      <c r="N93" s="73" t="s">
        <v>644</v>
      </c>
      <c r="O93" s="73" t="s">
        <v>643</v>
      </c>
      <c r="P93" s="73" t="s">
        <v>644</v>
      </c>
      <c r="Q93" s="73" t="s">
        <v>644</v>
      </c>
      <c r="R93" s="73" t="s">
        <v>644</v>
      </c>
    </row>
    <row r="94" spans="1:18" ht="69.75" customHeight="1">
      <c r="A94" s="75" t="s">
        <v>795</v>
      </c>
      <c r="B94" s="75" t="s">
        <v>796</v>
      </c>
      <c r="C94" s="57" t="s">
        <v>630</v>
      </c>
      <c r="D94" s="55" t="s">
        <v>324</v>
      </c>
      <c r="E94" s="51">
        <v>5</v>
      </c>
      <c r="F94" s="51" t="s">
        <v>75</v>
      </c>
      <c r="G94" s="51" t="s">
        <v>98</v>
      </c>
      <c r="H94" s="57" t="s">
        <v>208</v>
      </c>
      <c r="I94" s="57" t="s">
        <v>203</v>
      </c>
      <c r="J94" s="55" t="s">
        <v>330</v>
      </c>
      <c r="K94" s="73" t="s">
        <v>644</v>
      </c>
      <c r="L94" s="73" t="s">
        <v>644</v>
      </c>
      <c r="M94" s="73" t="s">
        <v>644</v>
      </c>
      <c r="N94" s="73" t="s">
        <v>643</v>
      </c>
      <c r="O94" s="73" t="s">
        <v>644</v>
      </c>
      <c r="P94" s="73" t="s">
        <v>644</v>
      </c>
      <c r="Q94" s="73" t="s">
        <v>644</v>
      </c>
      <c r="R94" s="73" t="s">
        <v>644</v>
      </c>
    </row>
    <row r="95" spans="1:18" ht="69.75" customHeight="1">
      <c r="A95" s="73" t="s">
        <v>797</v>
      </c>
      <c r="B95" s="73" t="s">
        <v>798</v>
      </c>
      <c r="C95" s="57" t="s">
        <v>1010</v>
      </c>
      <c r="D95" s="55" t="s">
        <v>554</v>
      </c>
      <c r="E95" s="51">
        <v>23</v>
      </c>
      <c r="F95" s="51" t="s">
        <v>80</v>
      </c>
      <c r="G95" s="52" t="s">
        <v>192</v>
      </c>
      <c r="H95" s="57" t="s">
        <v>202</v>
      </c>
      <c r="I95" s="60" t="s">
        <v>1018</v>
      </c>
      <c r="J95" s="55" t="s">
        <v>1018</v>
      </c>
      <c r="K95" s="73" t="s">
        <v>644</v>
      </c>
      <c r="L95" s="73" t="s">
        <v>644</v>
      </c>
      <c r="M95" s="73" t="s">
        <v>644</v>
      </c>
      <c r="N95" s="73" t="s">
        <v>644</v>
      </c>
      <c r="O95" s="73" t="s">
        <v>644</v>
      </c>
      <c r="P95" s="73" t="s">
        <v>644</v>
      </c>
      <c r="Q95" s="73" t="s">
        <v>644</v>
      </c>
      <c r="R95" s="73" t="s">
        <v>644</v>
      </c>
    </row>
    <row r="96" spans="1:18" ht="69.75" customHeight="1">
      <c r="A96" s="73" t="s">
        <v>799</v>
      </c>
      <c r="B96" s="73" t="s">
        <v>68</v>
      </c>
      <c r="C96" s="56" t="s">
        <v>1001</v>
      </c>
      <c r="D96" s="48" t="s">
        <v>451</v>
      </c>
      <c r="E96" s="46">
        <v>21</v>
      </c>
      <c r="F96" s="46" t="s">
        <v>181</v>
      </c>
      <c r="G96" s="46" t="s">
        <v>96</v>
      </c>
      <c r="H96" s="47" t="s">
        <v>227</v>
      </c>
      <c r="I96" s="60" t="s">
        <v>1032</v>
      </c>
      <c r="J96" s="55" t="s">
        <v>1032</v>
      </c>
      <c r="K96" s="73" t="s">
        <v>644</v>
      </c>
      <c r="L96" s="73" t="s">
        <v>644</v>
      </c>
      <c r="M96" s="73" t="s">
        <v>643</v>
      </c>
      <c r="N96" s="73" t="s">
        <v>644</v>
      </c>
      <c r="O96" s="73" t="s">
        <v>644</v>
      </c>
      <c r="P96" s="73" t="s">
        <v>644</v>
      </c>
      <c r="Q96" s="73" t="s">
        <v>644</v>
      </c>
      <c r="R96" s="73" t="s">
        <v>643</v>
      </c>
    </row>
    <row r="97" spans="1:18" ht="69.75" customHeight="1">
      <c r="A97" s="73" t="s">
        <v>800</v>
      </c>
      <c r="B97" s="73" t="s">
        <v>801</v>
      </c>
      <c r="C97" s="56" t="s">
        <v>1001</v>
      </c>
      <c r="D97" s="55" t="s">
        <v>311</v>
      </c>
      <c r="E97" s="51">
        <v>6</v>
      </c>
      <c r="F97" s="51" t="s">
        <v>243</v>
      </c>
      <c r="G97" s="51" t="s">
        <v>98</v>
      </c>
      <c r="H97" s="57" t="s">
        <v>200</v>
      </c>
      <c r="I97" s="57" t="s">
        <v>239</v>
      </c>
      <c r="J97" s="55" t="s">
        <v>312</v>
      </c>
      <c r="K97" s="73" t="s">
        <v>643</v>
      </c>
      <c r="L97" s="73" t="s">
        <v>643</v>
      </c>
      <c r="M97" s="73" t="s">
        <v>643</v>
      </c>
      <c r="N97" s="73" t="s">
        <v>643</v>
      </c>
      <c r="O97" s="73" t="s">
        <v>644</v>
      </c>
      <c r="P97" s="73" t="s">
        <v>644</v>
      </c>
      <c r="Q97" s="73" t="s">
        <v>644</v>
      </c>
      <c r="R97" s="73" t="s">
        <v>643</v>
      </c>
    </row>
    <row r="98" spans="1:18" ht="69.75" customHeight="1">
      <c r="A98" s="73" t="s">
        <v>800</v>
      </c>
      <c r="B98" s="73" t="s">
        <v>801</v>
      </c>
      <c r="C98" s="56" t="s">
        <v>1001</v>
      </c>
      <c r="D98" s="55" t="s">
        <v>514</v>
      </c>
      <c r="E98" s="51">
        <v>14</v>
      </c>
      <c r="F98" s="51" t="s">
        <v>76</v>
      </c>
      <c r="G98" s="51" t="s">
        <v>192</v>
      </c>
      <c r="H98" s="60" t="s">
        <v>288</v>
      </c>
      <c r="I98" s="61" t="s">
        <v>261</v>
      </c>
      <c r="J98" s="55" t="s">
        <v>518</v>
      </c>
      <c r="K98" s="73" t="s">
        <v>643</v>
      </c>
      <c r="L98" s="73" t="s">
        <v>643</v>
      </c>
      <c r="M98" s="73" t="s">
        <v>643</v>
      </c>
      <c r="N98" s="73" t="s">
        <v>643</v>
      </c>
      <c r="O98" s="73" t="s">
        <v>644</v>
      </c>
      <c r="P98" s="73" t="s">
        <v>644</v>
      </c>
      <c r="Q98" s="73" t="s">
        <v>644</v>
      </c>
      <c r="R98" s="73" t="s">
        <v>643</v>
      </c>
    </row>
    <row r="99" spans="1:18" ht="69.75" customHeight="1">
      <c r="A99" s="73" t="s">
        <v>802</v>
      </c>
      <c r="B99" s="73" t="s">
        <v>803</v>
      </c>
      <c r="C99" s="57" t="s">
        <v>628</v>
      </c>
      <c r="D99" s="68" t="s">
        <v>404</v>
      </c>
      <c r="E99" s="51">
        <v>8</v>
      </c>
      <c r="F99" s="51" t="s">
        <v>171</v>
      </c>
      <c r="G99" s="51" t="s">
        <v>90</v>
      </c>
      <c r="H99" s="57" t="s">
        <v>557</v>
      </c>
      <c r="I99" s="57" t="s">
        <v>244</v>
      </c>
      <c r="J99" s="68" t="s">
        <v>405</v>
      </c>
      <c r="K99" s="73" t="s">
        <v>644</v>
      </c>
      <c r="L99" s="73" t="s">
        <v>644</v>
      </c>
      <c r="M99" s="73" t="s">
        <v>644</v>
      </c>
      <c r="N99" s="73" t="s">
        <v>643</v>
      </c>
      <c r="O99" s="73" t="s">
        <v>644</v>
      </c>
      <c r="P99" s="73" t="s">
        <v>644</v>
      </c>
      <c r="Q99" s="73" t="s">
        <v>644</v>
      </c>
      <c r="R99" s="73" t="s">
        <v>644</v>
      </c>
    </row>
    <row r="100" spans="1:18" ht="69.75" customHeight="1">
      <c r="A100" s="73" t="s">
        <v>804</v>
      </c>
      <c r="B100" s="73" t="s">
        <v>805</v>
      </c>
      <c r="C100" s="67" t="s">
        <v>1001</v>
      </c>
      <c r="D100" s="55" t="s">
        <v>506</v>
      </c>
      <c r="E100" s="51">
        <v>1</v>
      </c>
      <c r="F100" s="51" t="s">
        <v>73</v>
      </c>
      <c r="G100" s="51" t="s">
        <v>82</v>
      </c>
      <c r="H100" s="57" t="s">
        <v>266</v>
      </c>
      <c r="I100" s="60" t="s">
        <v>1027</v>
      </c>
      <c r="J100" s="55" t="s">
        <v>1027</v>
      </c>
      <c r="K100" s="73" t="s">
        <v>643</v>
      </c>
      <c r="L100" s="73" t="s">
        <v>643</v>
      </c>
      <c r="M100" s="73" t="s">
        <v>643</v>
      </c>
      <c r="N100" s="73" t="s">
        <v>644</v>
      </c>
      <c r="O100" s="73" t="s">
        <v>644</v>
      </c>
      <c r="P100" s="73" t="s">
        <v>644</v>
      </c>
      <c r="Q100" s="73" t="s">
        <v>644</v>
      </c>
      <c r="R100" s="73" t="s">
        <v>644</v>
      </c>
    </row>
    <row r="101" spans="1:18" ht="69.75" customHeight="1">
      <c r="A101" s="73" t="s">
        <v>806</v>
      </c>
      <c r="B101" s="73" t="s">
        <v>807</v>
      </c>
      <c r="C101" s="53" t="s">
        <v>1001</v>
      </c>
      <c r="D101" s="51" t="s">
        <v>506</v>
      </c>
      <c r="E101" s="51">
        <v>1</v>
      </c>
      <c r="F101" s="51" t="s">
        <v>73</v>
      </c>
      <c r="G101" s="51" t="s">
        <v>82</v>
      </c>
      <c r="H101" s="57" t="s">
        <v>266</v>
      </c>
      <c r="I101" s="57" t="s">
        <v>281</v>
      </c>
      <c r="J101" s="51" t="s">
        <v>509</v>
      </c>
      <c r="K101" s="73" t="s">
        <v>643</v>
      </c>
      <c r="L101" s="73" t="s">
        <v>643</v>
      </c>
      <c r="M101" s="73" t="s">
        <v>643</v>
      </c>
      <c r="N101" s="73" t="s">
        <v>644</v>
      </c>
      <c r="O101" s="73" t="s">
        <v>644</v>
      </c>
      <c r="P101" s="73" t="s">
        <v>644</v>
      </c>
      <c r="Q101" s="73" t="s">
        <v>644</v>
      </c>
      <c r="R101" s="73" t="s">
        <v>644</v>
      </c>
    </row>
    <row r="102" spans="1:18" ht="69.75" customHeight="1">
      <c r="A102" s="73" t="s">
        <v>808</v>
      </c>
      <c r="B102" s="73" t="s">
        <v>809</v>
      </c>
      <c r="C102" s="53" t="s">
        <v>1001</v>
      </c>
      <c r="D102" s="50" t="s">
        <v>397</v>
      </c>
      <c r="E102" s="50">
        <v>8</v>
      </c>
      <c r="F102" s="50" t="s">
        <v>171</v>
      </c>
      <c r="G102" s="50" t="s">
        <v>93</v>
      </c>
      <c r="H102" s="70" t="s">
        <v>284</v>
      </c>
      <c r="I102" s="70" t="s">
        <v>589</v>
      </c>
      <c r="J102" s="50" t="s">
        <v>590</v>
      </c>
      <c r="K102" s="73" t="s">
        <v>643</v>
      </c>
      <c r="L102" s="73" t="s">
        <v>643</v>
      </c>
      <c r="M102" s="73" t="s">
        <v>643</v>
      </c>
      <c r="N102" s="73" t="s">
        <v>643</v>
      </c>
      <c r="O102" s="73" t="s">
        <v>643</v>
      </c>
      <c r="P102" s="73" t="s">
        <v>644</v>
      </c>
      <c r="Q102" s="73" t="s">
        <v>644</v>
      </c>
      <c r="R102" s="73" t="s">
        <v>643</v>
      </c>
    </row>
    <row r="103" spans="1:18" ht="35.25" customHeight="1">
      <c r="A103" s="73" t="s">
        <v>810</v>
      </c>
      <c r="B103" s="73" t="s">
        <v>811</v>
      </c>
      <c r="C103" s="67" t="s">
        <v>1033</v>
      </c>
      <c r="D103" s="48" t="s">
        <v>338</v>
      </c>
      <c r="E103" s="46">
        <v>5</v>
      </c>
      <c r="F103" s="46" t="s">
        <v>75</v>
      </c>
      <c r="G103" s="46" t="s">
        <v>98</v>
      </c>
      <c r="H103" s="47" t="s">
        <v>307</v>
      </c>
      <c r="I103" s="47" t="s">
        <v>339</v>
      </c>
      <c r="J103" s="48" t="s">
        <v>551</v>
      </c>
      <c r="K103" s="73" t="s">
        <v>644</v>
      </c>
      <c r="L103" s="73" t="s">
        <v>644</v>
      </c>
      <c r="M103" s="73" t="s">
        <v>644</v>
      </c>
      <c r="N103" s="73" t="s">
        <v>643</v>
      </c>
      <c r="O103" s="73" t="s">
        <v>644</v>
      </c>
      <c r="P103" s="73" t="s">
        <v>643</v>
      </c>
      <c r="Q103" s="73" t="s">
        <v>644</v>
      </c>
      <c r="R103" s="73" t="s">
        <v>643</v>
      </c>
    </row>
    <row r="104" spans="1:18" ht="69.75" customHeight="1">
      <c r="A104" s="73" t="s">
        <v>812</v>
      </c>
      <c r="B104" s="73" t="s">
        <v>813</v>
      </c>
      <c r="C104" s="53" t="s">
        <v>630</v>
      </c>
      <c r="D104" s="55" t="s">
        <v>324</v>
      </c>
      <c r="E104" s="51">
        <v>5</v>
      </c>
      <c r="F104" s="51" t="s">
        <v>75</v>
      </c>
      <c r="G104" s="51" t="s">
        <v>98</v>
      </c>
      <c r="H104" s="57" t="s">
        <v>208</v>
      </c>
      <c r="I104" s="53" t="s">
        <v>325</v>
      </c>
      <c r="J104" s="55" t="s">
        <v>333</v>
      </c>
      <c r="K104" s="73" t="s">
        <v>644</v>
      </c>
      <c r="L104" s="73" t="s">
        <v>644</v>
      </c>
      <c r="M104" s="73" t="s">
        <v>644</v>
      </c>
      <c r="N104" s="73" t="s">
        <v>643</v>
      </c>
      <c r="O104" s="73" t="s">
        <v>644</v>
      </c>
      <c r="P104" s="73" t="s">
        <v>643</v>
      </c>
      <c r="Q104" s="73" t="s">
        <v>644</v>
      </c>
      <c r="R104" s="73" t="s">
        <v>643</v>
      </c>
    </row>
    <row r="105" spans="1:18" ht="69.75" customHeight="1">
      <c r="A105" s="73" t="s">
        <v>814</v>
      </c>
      <c r="B105" s="73" t="s">
        <v>815</v>
      </c>
      <c r="C105" s="61" t="s">
        <v>630</v>
      </c>
      <c r="D105" s="55" t="s">
        <v>455</v>
      </c>
      <c r="E105" s="51">
        <v>14</v>
      </c>
      <c r="F105" s="51" t="s">
        <v>76</v>
      </c>
      <c r="G105" s="51" t="s">
        <v>96</v>
      </c>
      <c r="H105" s="61" t="s">
        <v>190</v>
      </c>
      <c r="I105" s="61" t="s">
        <v>256</v>
      </c>
      <c r="J105" s="55" t="s">
        <v>457</v>
      </c>
      <c r="K105" s="73" t="s">
        <v>643</v>
      </c>
      <c r="L105" s="73" t="s">
        <v>643</v>
      </c>
      <c r="M105" s="73" t="s">
        <v>643</v>
      </c>
      <c r="N105" s="73" t="s">
        <v>644</v>
      </c>
      <c r="O105" s="73" t="s">
        <v>644</v>
      </c>
      <c r="P105" s="73" t="s">
        <v>644</v>
      </c>
      <c r="Q105" s="73" t="s">
        <v>644</v>
      </c>
      <c r="R105" s="73" t="s">
        <v>644</v>
      </c>
    </row>
    <row r="106" spans="1:18" ht="69.75" customHeight="1">
      <c r="A106" s="73" t="s">
        <v>816</v>
      </c>
      <c r="B106" s="73" t="s">
        <v>817</v>
      </c>
      <c r="C106" s="61" t="s">
        <v>630</v>
      </c>
      <c r="D106" s="55" t="s">
        <v>514</v>
      </c>
      <c r="E106" s="51">
        <v>14</v>
      </c>
      <c r="F106" s="51" t="s">
        <v>76</v>
      </c>
      <c r="G106" s="51" t="s">
        <v>192</v>
      </c>
      <c r="H106" s="60" t="s">
        <v>288</v>
      </c>
      <c r="I106" s="61" t="s">
        <v>258</v>
      </c>
      <c r="J106" s="55" t="s">
        <v>515</v>
      </c>
      <c r="K106" s="61"/>
      <c r="L106" s="73" t="s">
        <v>644</v>
      </c>
      <c r="M106" s="73" t="s">
        <v>643</v>
      </c>
      <c r="N106" s="73" t="s">
        <v>644</v>
      </c>
      <c r="O106" s="73" t="s">
        <v>644</v>
      </c>
      <c r="P106" s="73" t="s">
        <v>644</v>
      </c>
      <c r="Q106" s="73" t="s">
        <v>644</v>
      </c>
      <c r="R106" s="73" t="s">
        <v>643</v>
      </c>
    </row>
    <row r="107" spans="1:18" ht="69.75" customHeight="1">
      <c r="A107" s="73" t="s">
        <v>818</v>
      </c>
      <c r="B107" s="73" t="s">
        <v>819</v>
      </c>
      <c r="C107" s="53" t="s">
        <v>1001</v>
      </c>
      <c r="D107" s="48" t="s">
        <v>324</v>
      </c>
      <c r="E107" s="46">
        <v>5</v>
      </c>
      <c r="F107" s="46" t="s">
        <v>75</v>
      </c>
      <c r="G107" s="46" t="s">
        <v>98</v>
      </c>
      <c r="H107" s="47" t="s">
        <v>208</v>
      </c>
      <c r="I107" s="49" t="s">
        <v>553</v>
      </c>
      <c r="J107" s="48" t="s">
        <v>332</v>
      </c>
      <c r="K107" s="73" t="s">
        <v>644</v>
      </c>
      <c r="L107" s="73" t="s">
        <v>644</v>
      </c>
      <c r="M107" s="73" t="s">
        <v>644</v>
      </c>
      <c r="N107" s="73" t="s">
        <v>644</v>
      </c>
      <c r="O107" s="73" t="s">
        <v>644</v>
      </c>
      <c r="P107" s="73" t="s">
        <v>644</v>
      </c>
      <c r="Q107" s="73" t="s">
        <v>644</v>
      </c>
      <c r="R107" s="73" t="s">
        <v>644</v>
      </c>
    </row>
    <row r="108" spans="1:18" ht="69.75" customHeight="1">
      <c r="A108" s="73" t="s">
        <v>820</v>
      </c>
      <c r="B108" s="73" t="s">
        <v>821</v>
      </c>
      <c r="C108" s="53" t="s">
        <v>1001</v>
      </c>
      <c r="D108" s="48" t="s">
        <v>558</v>
      </c>
      <c r="E108" s="46">
        <v>21</v>
      </c>
      <c r="F108" s="46" t="s">
        <v>181</v>
      </c>
      <c r="G108" s="46" t="s">
        <v>100</v>
      </c>
      <c r="H108" s="47" t="s">
        <v>206</v>
      </c>
      <c r="I108" s="47" t="s">
        <v>205</v>
      </c>
      <c r="J108" s="48" t="s">
        <v>559</v>
      </c>
      <c r="K108" s="73" t="s">
        <v>644</v>
      </c>
      <c r="L108" s="73" t="s">
        <v>644</v>
      </c>
      <c r="M108" s="73" t="s">
        <v>644</v>
      </c>
      <c r="N108" s="73" t="s">
        <v>644</v>
      </c>
      <c r="O108" s="73" t="s">
        <v>643</v>
      </c>
      <c r="P108" s="73" t="s">
        <v>644</v>
      </c>
      <c r="Q108" s="73" t="s">
        <v>644</v>
      </c>
      <c r="R108" s="73" t="s">
        <v>644</v>
      </c>
    </row>
    <row r="109" spans="1:18" ht="69.75" customHeight="1">
      <c r="A109" s="73" t="s">
        <v>822</v>
      </c>
      <c r="B109" s="73" t="s">
        <v>823</v>
      </c>
      <c r="C109" s="61" t="s">
        <v>630</v>
      </c>
      <c r="D109" s="55" t="s">
        <v>455</v>
      </c>
      <c r="E109" s="51">
        <v>14</v>
      </c>
      <c r="F109" s="51" t="s">
        <v>76</v>
      </c>
      <c r="G109" s="51" t="s">
        <v>96</v>
      </c>
      <c r="H109" s="61" t="s">
        <v>190</v>
      </c>
      <c r="I109" s="61" t="s">
        <v>255</v>
      </c>
      <c r="J109" s="55" t="s">
        <v>456</v>
      </c>
      <c r="K109" s="73" t="s">
        <v>643</v>
      </c>
      <c r="L109" s="73" t="s">
        <v>643</v>
      </c>
      <c r="M109" s="73" t="s">
        <v>643</v>
      </c>
      <c r="N109" s="73" t="s">
        <v>644</v>
      </c>
      <c r="O109" s="73" t="s">
        <v>644</v>
      </c>
      <c r="P109" s="73" t="s">
        <v>644</v>
      </c>
      <c r="Q109" s="73" t="s">
        <v>644</v>
      </c>
      <c r="R109" s="73" t="s">
        <v>644</v>
      </c>
    </row>
    <row r="110" spans="1:18" ht="69.75" customHeight="1">
      <c r="A110" s="73" t="s">
        <v>824</v>
      </c>
      <c r="B110" s="73" t="s">
        <v>825</v>
      </c>
      <c r="C110" s="61" t="s">
        <v>630</v>
      </c>
      <c r="D110" s="55" t="s">
        <v>455</v>
      </c>
      <c r="E110" s="51">
        <v>14</v>
      </c>
      <c r="F110" s="51" t="s">
        <v>76</v>
      </c>
      <c r="G110" s="51" t="s">
        <v>96</v>
      </c>
      <c r="H110" s="61" t="s">
        <v>190</v>
      </c>
      <c r="I110" s="61" t="s">
        <v>257</v>
      </c>
      <c r="J110" s="55" t="s">
        <v>458</v>
      </c>
      <c r="K110" s="73" t="s">
        <v>643</v>
      </c>
      <c r="L110" s="73" t="s">
        <v>643</v>
      </c>
      <c r="M110" s="73" t="s">
        <v>643</v>
      </c>
      <c r="N110" s="73" t="s">
        <v>644</v>
      </c>
      <c r="O110" s="73" t="s">
        <v>644</v>
      </c>
      <c r="P110" s="73" t="s">
        <v>644</v>
      </c>
      <c r="Q110" s="73" t="s">
        <v>644</v>
      </c>
      <c r="R110" s="73" t="s">
        <v>644</v>
      </c>
    </row>
    <row r="111" spans="1:18" ht="69.75" customHeight="1">
      <c r="A111" s="75" t="s">
        <v>826</v>
      </c>
      <c r="B111" s="75" t="s">
        <v>69</v>
      </c>
      <c r="C111" s="61" t="s">
        <v>630</v>
      </c>
      <c r="D111" s="48" t="s">
        <v>525</v>
      </c>
      <c r="E111" s="46">
        <v>21</v>
      </c>
      <c r="F111" s="46" t="s">
        <v>181</v>
      </c>
      <c r="G111" s="46" t="s">
        <v>304</v>
      </c>
      <c r="H111" s="47" t="s">
        <v>69</v>
      </c>
      <c r="I111" s="47" t="s">
        <v>578</v>
      </c>
      <c r="J111" s="48" t="s">
        <v>577</v>
      </c>
      <c r="K111" s="73" t="s">
        <v>644</v>
      </c>
      <c r="L111" s="73" t="s">
        <v>644</v>
      </c>
      <c r="M111" s="73" t="s">
        <v>643</v>
      </c>
      <c r="N111" s="73" t="s">
        <v>644</v>
      </c>
      <c r="O111" s="73" t="s">
        <v>644</v>
      </c>
      <c r="P111" s="73" t="s">
        <v>644</v>
      </c>
      <c r="Q111" s="73" t="s">
        <v>644</v>
      </c>
      <c r="R111" s="73" t="s">
        <v>643</v>
      </c>
    </row>
    <row r="112" spans="1:18" ht="69.75" customHeight="1">
      <c r="A112" s="75" t="s">
        <v>827</v>
      </c>
      <c r="B112" s="75" t="s">
        <v>828</v>
      </c>
      <c r="C112" s="57" t="s">
        <v>630</v>
      </c>
      <c r="D112" s="55" t="s">
        <v>389</v>
      </c>
      <c r="E112" s="51"/>
      <c r="F112" s="51" t="s">
        <v>287</v>
      </c>
      <c r="G112" s="51" t="s">
        <v>93</v>
      </c>
      <c r="H112" s="57" t="s">
        <v>235</v>
      </c>
      <c r="I112" s="62" t="s">
        <v>567</v>
      </c>
      <c r="J112" s="55" t="s">
        <v>568</v>
      </c>
      <c r="K112" s="73" t="s">
        <v>644</v>
      </c>
      <c r="L112" s="73" t="s">
        <v>644</v>
      </c>
      <c r="M112" s="73" t="s">
        <v>644</v>
      </c>
      <c r="N112" s="73" t="s">
        <v>644</v>
      </c>
      <c r="O112" s="73" t="s">
        <v>643</v>
      </c>
      <c r="P112" s="73" t="s">
        <v>644</v>
      </c>
      <c r="Q112" s="73" t="s">
        <v>644</v>
      </c>
      <c r="R112" s="73" t="s">
        <v>644</v>
      </c>
    </row>
    <row r="113" spans="1:18" ht="69.75" customHeight="1">
      <c r="A113" s="75" t="s">
        <v>829</v>
      </c>
      <c r="B113" s="75" t="s">
        <v>830</v>
      </c>
      <c r="C113" s="62" t="s">
        <v>628</v>
      </c>
      <c r="D113" s="55" t="s">
        <v>389</v>
      </c>
      <c r="E113" s="51"/>
      <c r="F113" s="51" t="s">
        <v>287</v>
      </c>
      <c r="G113" s="51" t="s">
        <v>93</v>
      </c>
      <c r="H113" s="57" t="s">
        <v>235</v>
      </c>
      <c r="I113" s="62" t="s">
        <v>394</v>
      </c>
      <c r="J113" s="55" t="s">
        <v>532</v>
      </c>
      <c r="K113" s="73" t="s">
        <v>644</v>
      </c>
      <c r="L113" s="73" t="s">
        <v>644</v>
      </c>
      <c r="M113" s="73" t="s">
        <v>644</v>
      </c>
      <c r="N113" s="73" t="s">
        <v>644</v>
      </c>
      <c r="O113" s="73" t="s">
        <v>643</v>
      </c>
      <c r="P113" s="73" t="s">
        <v>644</v>
      </c>
      <c r="Q113" s="73" t="s">
        <v>644</v>
      </c>
      <c r="R113" s="73" t="s">
        <v>644</v>
      </c>
    </row>
    <row r="114" spans="1:18" ht="69.75" customHeight="1">
      <c r="A114" s="75" t="s">
        <v>831</v>
      </c>
      <c r="B114" s="75" t="s">
        <v>832</v>
      </c>
      <c r="C114" s="62" t="s">
        <v>630</v>
      </c>
      <c r="D114" s="55" t="s">
        <v>389</v>
      </c>
      <c r="E114" s="51"/>
      <c r="F114" s="51" t="s">
        <v>287</v>
      </c>
      <c r="G114" s="51" t="s">
        <v>93</v>
      </c>
      <c r="H114" s="57" t="s">
        <v>235</v>
      </c>
      <c r="I114" s="62" t="s">
        <v>394</v>
      </c>
      <c r="J114" s="55" t="s">
        <v>532</v>
      </c>
      <c r="K114" s="73" t="s">
        <v>644</v>
      </c>
      <c r="L114" s="73" t="s">
        <v>644</v>
      </c>
      <c r="M114" s="73" t="s">
        <v>644</v>
      </c>
      <c r="N114" s="73" t="s">
        <v>644</v>
      </c>
      <c r="O114" s="73" t="s">
        <v>644</v>
      </c>
      <c r="P114" s="73" t="s">
        <v>644</v>
      </c>
      <c r="Q114" s="73" t="s">
        <v>644</v>
      </c>
      <c r="R114" s="73" t="s">
        <v>644</v>
      </c>
    </row>
    <row r="115" spans="1:18" ht="69.75" customHeight="1">
      <c r="A115" s="73" t="s">
        <v>833</v>
      </c>
      <c r="B115" s="73" t="s">
        <v>834</v>
      </c>
      <c r="C115" s="62" t="s">
        <v>630</v>
      </c>
      <c r="D115" s="48" t="s">
        <v>365</v>
      </c>
      <c r="E115" s="46">
        <v>2</v>
      </c>
      <c r="F115" s="46" t="s">
        <v>169</v>
      </c>
      <c r="G115" s="46" t="s">
        <v>84</v>
      </c>
      <c r="H115" s="47" t="s">
        <v>224</v>
      </c>
      <c r="I115" s="49" t="s">
        <v>366</v>
      </c>
      <c r="J115" s="48" t="s">
        <v>369</v>
      </c>
      <c r="K115" s="73" t="s">
        <v>643</v>
      </c>
      <c r="L115" s="73" t="s">
        <v>643</v>
      </c>
      <c r="M115" s="73" t="s">
        <v>643</v>
      </c>
      <c r="N115" s="73" t="s">
        <v>644</v>
      </c>
      <c r="O115" s="73" t="s">
        <v>644</v>
      </c>
      <c r="P115" s="73" t="s">
        <v>644</v>
      </c>
      <c r="Q115" s="73" t="s">
        <v>644</v>
      </c>
      <c r="R115" s="73" t="s">
        <v>644</v>
      </c>
    </row>
    <row r="116" spans="1:18" ht="69.75" customHeight="1">
      <c r="A116" s="73" t="s">
        <v>835</v>
      </c>
      <c r="B116" s="73" t="s">
        <v>836</v>
      </c>
      <c r="C116" s="57" t="s">
        <v>630</v>
      </c>
      <c r="D116" s="55" t="s">
        <v>468</v>
      </c>
      <c r="E116" s="51">
        <v>3</v>
      </c>
      <c r="F116" s="51" t="s">
        <v>170</v>
      </c>
      <c r="G116" s="51" t="s">
        <v>96</v>
      </c>
      <c r="H116" s="57" t="s">
        <v>270</v>
      </c>
      <c r="I116" s="57" t="s">
        <v>474</v>
      </c>
      <c r="J116" s="55" t="s">
        <v>483</v>
      </c>
      <c r="K116" s="73" t="s">
        <v>644</v>
      </c>
      <c r="L116" s="73" t="s">
        <v>644</v>
      </c>
      <c r="M116" s="73" t="s">
        <v>644</v>
      </c>
      <c r="N116" s="73" t="s">
        <v>644</v>
      </c>
      <c r="O116" s="73" t="s">
        <v>643</v>
      </c>
      <c r="P116" s="73" t="s">
        <v>644</v>
      </c>
      <c r="Q116" s="73" t="s">
        <v>644</v>
      </c>
      <c r="R116" s="73" t="s">
        <v>644</v>
      </c>
    </row>
    <row r="117" spans="1:18" ht="69.75" customHeight="1">
      <c r="A117" s="73" t="s">
        <v>837</v>
      </c>
      <c r="B117" s="73" t="s">
        <v>838</v>
      </c>
      <c r="C117" s="57" t="s">
        <v>630</v>
      </c>
      <c r="D117" s="55" t="s">
        <v>352</v>
      </c>
      <c r="E117" s="51">
        <v>15</v>
      </c>
      <c r="F117" s="51" t="s">
        <v>77</v>
      </c>
      <c r="G117" s="51" t="s">
        <v>102</v>
      </c>
      <c r="H117" s="57" t="s">
        <v>225</v>
      </c>
      <c r="I117" s="57" t="s">
        <v>355</v>
      </c>
      <c r="J117" s="55" t="s">
        <v>356</v>
      </c>
      <c r="K117" s="73" t="s">
        <v>643</v>
      </c>
      <c r="L117" s="73" t="s">
        <v>643</v>
      </c>
      <c r="M117" s="73" t="s">
        <v>643</v>
      </c>
      <c r="N117" s="73" t="s">
        <v>644</v>
      </c>
      <c r="O117" s="73" t="s">
        <v>644</v>
      </c>
      <c r="P117" s="73" t="s">
        <v>644</v>
      </c>
      <c r="Q117" s="73" t="s">
        <v>644</v>
      </c>
      <c r="R117" s="73" t="s">
        <v>644</v>
      </c>
    </row>
    <row r="118" spans="1:18" ht="69.75" customHeight="1">
      <c r="A118" s="73" t="s">
        <v>839</v>
      </c>
      <c r="B118" s="73" t="s">
        <v>840</v>
      </c>
      <c r="C118" s="54" t="s">
        <v>630</v>
      </c>
      <c r="D118" s="50" t="s">
        <v>537</v>
      </c>
      <c r="E118" s="51">
        <v>7</v>
      </c>
      <c r="F118" s="52" t="s">
        <v>177</v>
      </c>
      <c r="G118" s="52" t="s">
        <v>93</v>
      </c>
      <c r="H118" s="53" t="s">
        <v>204</v>
      </c>
      <c r="I118" s="54" t="s">
        <v>400</v>
      </c>
      <c r="J118" s="50" t="s">
        <v>539</v>
      </c>
      <c r="K118" s="73" t="s">
        <v>644</v>
      </c>
      <c r="L118" s="73" t="s">
        <v>644</v>
      </c>
      <c r="M118" s="73" t="s">
        <v>644</v>
      </c>
      <c r="N118" s="73" t="s">
        <v>643</v>
      </c>
      <c r="O118" s="73" t="s">
        <v>644</v>
      </c>
      <c r="P118" s="73" t="s">
        <v>644</v>
      </c>
      <c r="Q118" s="73" t="s">
        <v>644</v>
      </c>
      <c r="R118" s="73" t="s">
        <v>643</v>
      </c>
    </row>
    <row r="119" spans="1:18" ht="69.75" customHeight="1">
      <c r="A119" s="73" t="s">
        <v>841</v>
      </c>
      <c r="B119" s="73" t="s">
        <v>842</v>
      </c>
      <c r="C119" s="54" t="s">
        <v>630</v>
      </c>
      <c r="D119" s="50" t="s">
        <v>389</v>
      </c>
      <c r="E119" s="52"/>
      <c r="F119" s="52" t="s">
        <v>287</v>
      </c>
      <c r="G119" s="52" t="s">
        <v>93</v>
      </c>
      <c r="H119" s="53" t="s">
        <v>235</v>
      </c>
      <c r="I119" s="54" t="s">
        <v>396</v>
      </c>
      <c r="J119" s="50" t="s">
        <v>530</v>
      </c>
      <c r="K119" s="73" t="s">
        <v>644</v>
      </c>
      <c r="L119" s="73" t="s">
        <v>644</v>
      </c>
      <c r="M119" s="73" t="s">
        <v>644</v>
      </c>
      <c r="N119" s="73" t="s">
        <v>644</v>
      </c>
      <c r="O119" s="73" t="s">
        <v>643</v>
      </c>
      <c r="P119" s="73" t="s">
        <v>644</v>
      </c>
      <c r="Q119" s="73" t="s">
        <v>644</v>
      </c>
      <c r="R119" s="73" t="s">
        <v>644</v>
      </c>
    </row>
    <row r="120" spans="1:18" ht="69.75" customHeight="1">
      <c r="A120" s="73" t="s">
        <v>843</v>
      </c>
      <c r="B120" s="73" t="s">
        <v>844</v>
      </c>
      <c r="C120" s="62" t="s">
        <v>630</v>
      </c>
      <c r="D120" s="55" t="s">
        <v>437</v>
      </c>
      <c r="E120" s="51">
        <v>14</v>
      </c>
      <c r="F120" s="51" t="s">
        <v>76</v>
      </c>
      <c r="G120" s="51" t="s">
        <v>304</v>
      </c>
      <c r="H120" s="57" t="s">
        <v>263</v>
      </c>
      <c r="I120" s="57" t="s">
        <v>487</v>
      </c>
      <c r="J120" s="55" t="s">
        <v>485</v>
      </c>
      <c r="K120" s="73" t="s">
        <v>644</v>
      </c>
      <c r="L120" s="73" t="s">
        <v>644</v>
      </c>
      <c r="M120" s="73" t="s">
        <v>644</v>
      </c>
      <c r="N120" s="73" t="s">
        <v>644</v>
      </c>
      <c r="O120" s="73" t="s">
        <v>644</v>
      </c>
      <c r="P120" s="73" t="s">
        <v>643</v>
      </c>
      <c r="Q120" s="73" t="s">
        <v>644</v>
      </c>
      <c r="R120" s="73" t="s">
        <v>644</v>
      </c>
    </row>
    <row r="121" spans="1:18" ht="69.75" customHeight="1">
      <c r="A121" s="73" t="s">
        <v>845</v>
      </c>
      <c r="B121" s="73" t="s">
        <v>846</v>
      </c>
      <c r="C121" s="53" t="s">
        <v>1001</v>
      </c>
      <c r="D121" s="48" t="s">
        <v>389</v>
      </c>
      <c r="E121" s="46"/>
      <c r="F121" s="46" t="s">
        <v>287</v>
      </c>
      <c r="G121" s="46" t="s">
        <v>93</v>
      </c>
      <c r="H121" s="47" t="s">
        <v>235</v>
      </c>
      <c r="I121" s="49" t="s">
        <v>396</v>
      </c>
      <c r="J121" s="48" t="s">
        <v>530</v>
      </c>
      <c r="K121" s="73" t="s">
        <v>644</v>
      </c>
      <c r="L121" s="73" t="s">
        <v>644</v>
      </c>
      <c r="M121" s="73" t="s">
        <v>644</v>
      </c>
      <c r="N121" s="73" t="s">
        <v>644</v>
      </c>
      <c r="O121" s="73" t="s">
        <v>643</v>
      </c>
      <c r="P121" s="73" t="s">
        <v>644</v>
      </c>
      <c r="Q121" s="73" t="s">
        <v>644</v>
      </c>
      <c r="R121" s="73" t="s">
        <v>644</v>
      </c>
    </row>
    <row r="122" spans="1:18" ht="69.75" customHeight="1">
      <c r="A122" s="73" t="s">
        <v>847</v>
      </c>
      <c r="B122" s="73" t="s">
        <v>848</v>
      </c>
      <c r="C122" s="53" t="s">
        <v>1001</v>
      </c>
      <c r="D122" s="55" t="s">
        <v>341</v>
      </c>
      <c r="E122" s="51">
        <v>16</v>
      </c>
      <c r="F122" s="51" t="s">
        <v>178</v>
      </c>
      <c r="G122" s="51" t="s">
        <v>185</v>
      </c>
      <c r="H122" s="57" t="s">
        <v>199</v>
      </c>
      <c r="I122" s="57" t="s">
        <v>1006</v>
      </c>
      <c r="J122" s="55" t="s">
        <v>1006</v>
      </c>
      <c r="K122" s="73" t="s">
        <v>643</v>
      </c>
      <c r="L122" s="73" t="s">
        <v>643</v>
      </c>
      <c r="M122" s="73" t="s">
        <v>643</v>
      </c>
      <c r="N122" s="73" t="s">
        <v>644</v>
      </c>
      <c r="O122" s="73" t="s">
        <v>644</v>
      </c>
      <c r="P122" s="73" t="s">
        <v>644</v>
      </c>
      <c r="Q122" s="73" t="s">
        <v>644</v>
      </c>
      <c r="R122" s="73" t="s">
        <v>644</v>
      </c>
    </row>
    <row r="123" spans="1:18" ht="69.75" customHeight="1">
      <c r="A123" s="73" t="s">
        <v>847</v>
      </c>
      <c r="B123" s="73" t="s">
        <v>848</v>
      </c>
      <c r="C123" s="53" t="s">
        <v>1001</v>
      </c>
      <c r="D123" s="55" t="s">
        <v>561</v>
      </c>
      <c r="E123" s="69">
        <v>1</v>
      </c>
      <c r="F123" s="50" t="s">
        <v>73</v>
      </c>
      <c r="G123" s="50" t="s">
        <v>185</v>
      </c>
      <c r="H123" s="57" t="s">
        <v>528</v>
      </c>
      <c r="I123" s="57" t="s">
        <v>1007</v>
      </c>
      <c r="J123" s="55" t="s">
        <v>1007</v>
      </c>
      <c r="K123" s="73" t="s">
        <v>643</v>
      </c>
      <c r="L123" s="73" t="s">
        <v>643</v>
      </c>
      <c r="M123" s="73" t="s">
        <v>643</v>
      </c>
      <c r="N123" s="73" t="s">
        <v>644</v>
      </c>
      <c r="O123" s="73" t="s">
        <v>644</v>
      </c>
      <c r="P123" s="73" t="s">
        <v>644</v>
      </c>
      <c r="Q123" s="73" t="s">
        <v>644</v>
      </c>
      <c r="R123" s="73" t="s">
        <v>644</v>
      </c>
    </row>
    <row r="124" spans="1:18" ht="69.75" customHeight="1">
      <c r="A124" s="73" t="s">
        <v>849</v>
      </c>
      <c r="B124" s="73" t="s">
        <v>850</v>
      </c>
      <c r="C124" s="53" t="s">
        <v>1001</v>
      </c>
      <c r="D124" s="68" t="s">
        <v>402</v>
      </c>
      <c r="E124" s="51">
        <v>8</v>
      </c>
      <c r="F124" s="51" t="s">
        <v>171</v>
      </c>
      <c r="G124" s="51" t="s">
        <v>90</v>
      </c>
      <c r="H124" s="57" t="s">
        <v>186</v>
      </c>
      <c r="I124" s="57" t="s">
        <v>1022</v>
      </c>
      <c r="J124" s="68" t="s">
        <v>1022</v>
      </c>
      <c r="K124" s="73" t="s">
        <v>644</v>
      </c>
      <c r="L124" s="73" t="s">
        <v>644</v>
      </c>
      <c r="M124" s="73" t="s">
        <v>644</v>
      </c>
      <c r="N124" s="73" t="s">
        <v>644</v>
      </c>
      <c r="O124" s="73" t="s">
        <v>644</v>
      </c>
      <c r="P124" s="73" t="s">
        <v>644</v>
      </c>
      <c r="Q124" s="73" t="s">
        <v>644</v>
      </c>
      <c r="R124" s="73" t="s">
        <v>643</v>
      </c>
    </row>
    <row r="125" spans="1:18" ht="69.75" customHeight="1">
      <c r="A125" s="73" t="s">
        <v>851</v>
      </c>
      <c r="B125" s="73" t="s">
        <v>852</v>
      </c>
      <c r="C125" s="53" t="s">
        <v>1001</v>
      </c>
      <c r="D125" s="68" t="s">
        <v>403</v>
      </c>
      <c r="E125" s="51">
        <v>8</v>
      </c>
      <c r="F125" s="51" t="s">
        <v>171</v>
      </c>
      <c r="G125" s="51" t="s">
        <v>90</v>
      </c>
      <c r="H125" s="57" t="s">
        <v>245</v>
      </c>
      <c r="I125" s="57" t="s">
        <v>1003</v>
      </c>
      <c r="J125" s="68" t="s">
        <v>1003</v>
      </c>
      <c r="K125" s="73" t="s">
        <v>644</v>
      </c>
      <c r="L125" s="73" t="s">
        <v>644</v>
      </c>
      <c r="M125" s="73" t="s">
        <v>644</v>
      </c>
      <c r="N125" s="73" t="s">
        <v>644</v>
      </c>
      <c r="O125" s="73" t="s">
        <v>644</v>
      </c>
      <c r="P125" s="73" t="s">
        <v>644</v>
      </c>
      <c r="Q125" s="73" t="s">
        <v>644</v>
      </c>
      <c r="R125" s="73" t="s">
        <v>643</v>
      </c>
    </row>
    <row r="126" spans="1:18" ht="69.75" customHeight="1">
      <c r="A126" s="73" t="s">
        <v>853</v>
      </c>
      <c r="B126" s="73" t="s">
        <v>854</v>
      </c>
      <c r="C126" s="53" t="s">
        <v>628</v>
      </c>
      <c r="D126" s="48" t="s">
        <v>341</v>
      </c>
      <c r="E126" s="46">
        <v>16</v>
      </c>
      <c r="F126" s="46" t="s">
        <v>178</v>
      </c>
      <c r="G126" s="46" t="s">
        <v>185</v>
      </c>
      <c r="H126" s="47" t="s">
        <v>199</v>
      </c>
      <c r="I126" s="47" t="s">
        <v>343</v>
      </c>
      <c r="J126" s="48" t="s">
        <v>345</v>
      </c>
      <c r="K126" s="73" t="s">
        <v>644</v>
      </c>
      <c r="L126" s="73" t="s">
        <v>644</v>
      </c>
      <c r="M126" s="73" t="s">
        <v>643</v>
      </c>
      <c r="N126" s="73" t="s">
        <v>644</v>
      </c>
      <c r="O126" s="73" t="s">
        <v>644</v>
      </c>
      <c r="P126" s="73" t="s">
        <v>644</v>
      </c>
      <c r="Q126" s="73" t="s">
        <v>644</v>
      </c>
      <c r="R126" s="73" t="s">
        <v>644</v>
      </c>
    </row>
    <row r="127" spans="1:18" ht="69.75" customHeight="1">
      <c r="A127" s="73" t="s">
        <v>855</v>
      </c>
      <c r="B127" s="73" t="s">
        <v>856</v>
      </c>
      <c r="C127" s="57" t="s">
        <v>1010</v>
      </c>
      <c r="D127" s="55" t="s">
        <v>319</v>
      </c>
      <c r="E127" s="51">
        <v>6</v>
      </c>
      <c r="F127" s="51" t="s">
        <v>243</v>
      </c>
      <c r="G127" s="51" t="s">
        <v>98</v>
      </c>
      <c r="H127" s="57" t="s">
        <v>226</v>
      </c>
      <c r="I127" s="60" t="s">
        <v>1015</v>
      </c>
      <c r="J127" s="55" t="s">
        <v>1015</v>
      </c>
      <c r="K127" s="73" t="s">
        <v>644</v>
      </c>
      <c r="L127" s="73" t="s">
        <v>644</v>
      </c>
      <c r="M127" s="73" t="s">
        <v>644</v>
      </c>
      <c r="N127" s="73" t="s">
        <v>644</v>
      </c>
      <c r="O127" s="73" t="s">
        <v>644</v>
      </c>
      <c r="P127" s="73" t="s">
        <v>643</v>
      </c>
      <c r="Q127" s="73" t="s">
        <v>644</v>
      </c>
      <c r="R127" s="73" t="s">
        <v>644</v>
      </c>
    </row>
    <row r="128" spans="1:18" ht="69.75" customHeight="1">
      <c r="A128" s="73" t="s">
        <v>857</v>
      </c>
      <c r="B128" s="73" t="s">
        <v>858</v>
      </c>
      <c r="C128" s="57" t="s">
        <v>630</v>
      </c>
      <c r="D128" s="55" t="s">
        <v>510</v>
      </c>
      <c r="E128" s="51">
        <v>15</v>
      </c>
      <c r="F128" s="51" t="s">
        <v>77</v>
      </c>
      <c r="G128" s="51" t="s">
        <v>102</v>
      </c>
      <c r="H128" s="57" t="s">
        <v>267</v>
      </c>
      <c r="I128" s="57" t="s">
        <v>546</v>
      </c>
      <c r="J128" s="55" t="s">
        <v>513</v>
      </c>
      <c r="K128" s="73" t="s">
        <v>644</v>
      </c>
      <c r="L128" s="73" t="s">
        <v>644</v>
      </c>
      <c r="M128" s="73" t="s">
        <v>643</v>
      </c>
      <c r="N128" s="73" t="s">
        <v>644</v>
      </c>
      <c r="O128" s="73" t="s">
        <v>644</v>
      </c>
      <c r="P128" s="73" t="s">
        <v>644</v>
      </c>
      <c r="Q128" s="73" t="s">
        <v>644</v>
      </c>
      <c r="R128" s="73" t="s">
        <v>644</v>
      </c>
    </row>
    <row r="129" spans="1:18" ht="69.75" customHeight="1">
      <c r="A129" s="73" t="s">
        <v>859</v>
      </c>
      <c r="B129" s="73" t="s">
        <v>860</v>
      </c>
      <c r="C129" s="57" t="s">
        <v>630</v>
      </c>
      <c r="D129" s="55" t="s">
        <v>382</v>
      </c>
      <c r="E129" s="51">
        <v>14</v>
      </c>
      <c r="F129" s="51" t="s">
        <v>76</v>
      </c>
      <c r="G129" s="51" t="s">
        <v>93</v>
      </c>
      <c r="H129" s="57" t="s">
        <v>201</v>
      </c>
      <c r="I129" s="57" t="s">
        <v>385</v>
      </c>
      <c r="J129" s="55" t="s">
        <v>383</v>
      </c>
      <c r="K129" s="73" t="s">
        <v>644</v>
      </c>
      <c r="L129" s="73" t="s">
        <v>644</v>
      </c>
      <c r="M129" s="73" t="s">
        <v>644</v>
      </c>
      <c r="N129" s="73" t="s">
        <v>644</v>
      </c>
      <c r="O129" s="73" t="s">
        <v>643</v>
      </c>
      <c r="P129" s="73" t="s">
        <v>644</v>
      </c>
      <c r="Q129" s="73" t="s">
        <v>644</v>
      </c>
      <c r="R129" s="73" t="s">
        <v>644</v>
      </c>
    </row>
    <row r="130" spans="1:18" ht="69.75" customHeight="1">
      <c r="A130" s="73" t="s">
        <v>861</v>
      </c>
      <c r="B130" s="73" t="s">
        <v>862</v>
      </c>
      <c r="C130" s="62" t="s">
        <v>630</v>
      </c>
      <c r="D130" s="55" t="s">
        <v>382</v>
      </c>
      <c r="E130" s="51">
        <v>14</v>
      </c>
      <c r="F130" s="51" t="s">
        <v>76</v>
      </c>
      <c r="G130" s="51" t="s">
        <v>93</v>
      </c>
      <c r="H130" s="57" t="s">
        <v>201</v>
      </c>
      <c r="I130" s="62" t="s">
        <v>390</v>
      </c>
      <c r="J130" s="55" t="s">
        <v>529</v>
      </c>
      <c r="K130" s="73" t="s">
        <v>644</v>
      </c>
      <c r="L130" s="73" t="s">
        <v>644</v>
      </c>
      <c r="M130" s="73" t="s">
        <v>644</v>
      </c>
      <c r="N130" s="73" t="s">
        <v>644</v>
      </c>
      <c r="O130" s="73" t="s">
        <v>643</v>
      </c>
      <c r="P130" s="73" t="s">
        <v>644</v>
      </c>
      <c r="Q130" s="73" t="s">
        <v>644</v>
      </c>
      <c r="R130" s="73" t="s">
        <v>644</v>
      </c>
    </row>
    <row r="131" spans="1:18" ht="69.75" customHeight="1">
      <c r="A131" s="73" t="s">
        <v>863</v>
      </c>
      <c r="B131" s="73" t="s">
        <v>864</v>
      </c>
      <c r="C131" s="57" t="s">
        <v>630</v>
      </c>
      <c r="D131" s="55" t="s">
        <v>558</v>
      </c>
      <c r="E131" s="51">
        <v>21</v>
      </c>
      <c r="F131" s="51" t="s">
        <v>181</v>
      </c>
      <c r="G131" s="51" t="s">
        <v>100</v>
      </c>
      <c r="H131" s="57" t="s">
        <v>206</v>
      </c>
      <c r="I131" s="57" t="s">
        <v>1002</v>
      </c>
      <c r="J131" s="55" t="s">
        <v>559</v>
      </c>
      <c r="K131" s="73" t="s">
        <v>644</v>
      </c>
      <c r="L131" s="73" t="s">
        <v>644</v>
      </c>
      <c r="M131" s="73" t="s">
        <v>644</v>
      </c>
      <c r="N131" s="73" t="s">
        <v>644</v>
      </c>
      <c r="O131" s="73" t="s">
        <v>643</v>
      </c>
      <c r="P131" s="73" t="s">
        <v>644</v>
      </c>
      <c r="Q131" s="73" t="s">
        <v>644</v>
      </c>
      <c r="R131" s="73" t="s">
        <v>644</v>
      </c>
    </row>
    <row r="132" spans="1:18" ht="69.75" customHeight="1">
      <c r="A132" s="73" t="s">
        <v>865</v>
      </c>
      <c r="B132" s="73" t="s">
        <v>866</v>
      </c>
      <c r="C132" s="67" t="s">
        <v>1031</v>
      </c>
      <c r="D132" s="58" t="s">
        <v>629</v>
      </c>
      <c r="E132" s="58" t="s">
        <v>629</v>
      </c>
      <c r="F132" s="58" t="s">
        <v>629</v>
      </c>
      <c r="G132" s="58" t="s">
        <v>629</v>
      </c>
      <c r="H132" s="58" t="s">
        <v>629</v>
      </c>
      <c r="I132" s="58" t="s">
        <v>629</v>
      </c>
      <c r="J132" s="58" t="s">
        <v>629</v>
      </c>
      <c r="K132" s="73" t="s">
        <v>644</v>
      </c>
      <c r="L132" s="73" t="s">
        <v>644</v>
      </c>
      <c r="M132" s="73" t="s">
        <v>644</v>
      </c>
      <c r="N132" s="73" t="s">
        <v>644</v>
      </c>
      <c r="O132" s="73" t="s">
        <v>643</v>
      </c>
      <c r="P132" s="73" t="s">
        <v>644</v>
      </c>
      <c r="Q132" s="73" t="s">
        <v>644</v>
      </c>
      <c r="R132" s="73" t="s">
        <v>644</v>
      </c>
    </row>
    <row r="133" spans="1:18" ht="69.75" customHeight="1">
      <c r="A133" s="73" t="s">
        <v>867</v>
      </c>
      <c r="B133" s="73" t="s">
        <v>868</v>
      </c>
      <c r="C133" s="67" t="s">
        <v>1031</v>
      </c>
      <c r="D133" s="58" t="s">
        <v>629</v>
      </c>
      <c r="E133" s="58" t="s">
        <v>629</v>
      </c>
      <c r="F133" s="58" t="s">
        <v>629</v>
      </c>
      <c r="G133" s="58" t="s">
        <v>629</v>
      </c>
      <c r="H133" s="58" t="s">
        <v>629</v>
      </c>
      <c r="I133" s="58" t="s">
        <v>629</v>
      </c>
      <c r="J133" s="58" t="s">
        <v>629</v>
      </c>
      <c r="K133" s="73" t="s">
        <v>644</v>
      </c>
      <c r="L133" s="73" t="s">
        <v>644</v>
      </c>
      <c r="M133" s="73" t="s">
        <v>644</v>
      </c>
      <c r="N133" s="73" t="s">
        <v>644</v>
      </c>
      <c r="O133" s="73" t="s">
        <v>644</v>
      </c>
      <c r="P133" s="73" t="s">
        <v>644</v>
      </c>
      <c r="Q133" s="73" t="s">
        <v>644</v>
      </c>
      <c r="R133" s="73" t="s">
        <v>644</v>
      </c>
    </row>
    <row r="134" spans="1:18" ht="69.75" customHeight="1">
      <c r="A134" s="73" t="s">
        <v>869</v>
      </c>
      <c r="B134" s="73" t="s">
        <v>870</v>
      </c>
      <c r="C134" s="67" t="s">
        <v>1031</v>
      </c>
      <c r="D134" s="58" t="s">
        <v>629</v>
      </c>
      <c r="E134" s="58" t="s">
        <v>629</v>
      </c>
      <c r="F134" s="58" t="s">
        <v>629</v>
      </c>
      <c r="G134" s="58" t="s">
        <v>629</v>
      </c>
      <c r="H134" s="58" t="s">
        <v>629</v>
      </c>
      <c r="I134" s="58" t="s">
        <v>629</v>
      </c>
      <c r="J134" s="58" t="s">
        <v>629</v>
      </c>
      <c r="K134" s="73" t="s">
        <v>644</v>
      </c>
      <c r="L134" s="73" t="s">
        <v>644</v>
      </c>
      <c r="M134" s="73" t="s">
        <v>644</v>
      </c>
      <c r="N134" s="73" t="s">
        <v>644</v>
      </c>
      <c r="O134" s="73" t="s">
        <v>644</v>
      </c>
      <c r="P134" s="73" t="s">
        <v>644</v>
      </c>
      <c r="Q134" s="73" t="s">
        <v>644</v>
      </c>
      <c r="R134" s="73" t="s">
        <v>644</v>
      </c>
    </row>
    <row r="135" spans="1:18" ht="69.75" customHeight="1">
      <c r="A135" s="73" t="s">
        <v>871</v>
      </c>
      <c r="B135" s="73" t="s">
        <v>872</v>
      </c>
      <c r="C135" s="57" t="s">
        <v>630</v>
      </c>
      <c r="D135" s="55" t="s">
        <v>437</v>
      </c>
      <c r="E135" s="51">
        <v>14</v>
      </c>
      <c r="F135" s="51" t="s">
        <v>76</v>
      </c>
      <c r="G135" s="51" t="s">
        <v>304</v>
      </c>
      <c r="H135" s="57" t="s">
        <v>263</v>
      </c>
      <c r="I135" s="57" t="s">
        <v>488</v>
      </c>
      <c r="J135" s="55" t="s">
        <v>486</v>
      </c>
      <c r="K135" s="73" t="s">
        <v>644</v>
      </c>
      <c r="L135" s="73" t="s">
        <v>644</v>
      </c>
      <c r="M135" s="73" t="s">
        <v>644</v>
      </c>
      <c r="N135" s="73" t="s">
        <v>644</v>
      </c>
      <c r="O135" s="73" t="s">
        <v>644</v>
      </c>
      <c r="P135" s="73" t="s">
        <v>643</v>
      </c>
      <c r="Q135" s="73" t="s">
        <v>644</v>
      </c>
      <c r="R135" s="73" t="s">
        <v>644</v>
      </c>
    </row>
    <row r="136" spans="1:18" ht="96" customHeight="1">
      <c r="A136" s="73" t="s">
        <v>873</v>
      </c>
      <c r="B136" s="73" t="s">
        <v>874</v>
      </c>
      <c r="C136" s="57" t="s">
        <v>630</v>
      </c>
      <c r="D136" s="55" t="s">
        <v>498</v>
      </c>
      <c r="E136" s="51">
        <v>14</v>
      </c>
      <c r="F136" s="51" t="s">
        <v>76</v>
      </c>
      <c r="G136" s="51" t="s">
        <v>287</v>
      </c>
      <c r="H136" s="57" t="s">
        <v>598</v>
      </c>
      <c r="I136" s="57" t="s">
        <v>499</v>
      </c>
      <c r="J136" s="55" t="s">
        <v>500</v>
      </c>
      <c r="K136" s="73" t="s">
        <v>644</v>
      </c>
      <c r="L136" s="73" t="s">
        <v>644</v>
      </c>
      <c r="M136" s="73" t="s">
        <v>644</v>
      </c>
      <c r="N136" s="73" t="s">
        <v>644</v>
      </c>
      <c r="O136" s="73" t="s">
        <v>644</v>
      </c>
      <c r="P136" s="73" t="s">
        <v>643</v>
      </c>
      <c r="Q136" s="73" t="s">
        <v>644</v>
      </c>
      <c r="R136" s="73" t="s">
        <v>644</v>
      </c>
    </row>
    <row r="137" spans="1:18" ht="69.75" customHeight="1">
      <c r="A137" s="73" t="s">
        <v>875</v>
      </c>
      <c r="B137" s="73" t="s">
        <v>876</v>
      </c>
      <c r="C137" s="62" t="s">
        <v>630</v>
      </c>
      <c r="D137" s="51" t="s">
        <v>540</v>
      </c>
      <c r="E137" s="51">
        <v>14</v>
      </c>
      <c r="F137" s="51" t="s">
        <v>76</v>
      </c>
      <c r="G137" s="51" t="s">
        <v>98</v>
      </c>
      <c r="H137" s="57" t="s">
        <v>238</v>
      </c>
      <c r="I137" s="62" t="s">
        <v>543</v>
      </c>
      <c r="J137" s="51" t="s">
        <v>544</v>
      </c>
      <c r="K137" s="73" t="s">
        <v>644</v>
      </c>
      <c r="L137" s="73" t="s">
        <v>644</v>
      </c>
      <c r="M137" s="73" t="s">
        <v>644</v>
      </c>
      <c r="N137" s="73" t="s">
        <v>644</v>
      </c>
      <c r="O137" s="73" t="s">
        <v>644</v>
      </c>
      <c r="P137" s="73" t="s">
        <v>643</v>
      </c>
      <c r="Q137" s="73" t="s">
        <v>644</v>
      </c>
      <c r="R137" s="73" t="s">
        <v>644</v>
      </c>
    </row>
    <row r="138" spans="1:18" ht="69.75" customHeight="1">
      <c r="A138" s="73" t="s">
        <v>877</v>
      </c>
      <c r="B138" s="73" t="s">
        <v>878</v>
      </c>
      <c r="C138" s="62" t="s">
        <v>630</v>
      </c>
      <c r="D138" s="55" t="s">
        <v>380</v>
      </c>
      <c r="E138" s="51">
        <v>7</v>
      </c>
      <c r="F138" s="51" t="s">
        <v>177</v>
      </c>
      <c r="G138" s="51" t="s">
        <v>93</v>
      </c>
      <c r="H138" s="57" t="s">
        <v>597</v>
      </c>
      <c r="I138" s="62" t="s">
        <v>596</v>
      </c>
      <c r="J138" s="55" t="s">
        <v>381</v>
      </c>
      <c r="K138" s="73" t="s">
        <v>644</v>
      </c>
      <c r="L138" s="73" t="s">
        <v>644</v>
      </c>
      <c r="M138" s="73" t="s">
        <v>644</v>
      </c>
      <c r="N138" s="73" t="s">
        <v>644</v>
      </c>
      <c r="O138" s="73" t="s">
        <v>644</v>
      </c>
      <c r="P138" s="73" t="s">
        <v>643</v>
      </c>
      <c r="Q138" s="73" t="s">
        <v>644</v>
      </c>
      <c r="R138" s="73" t="s">
        <v>644</v>
      </c>
    </row>
    <row r="139" spans="1:18" ht="69.75" customHeight="1">
      <c r="A139" s="73" t="s">
        <v>877</v>
      </c>
      <c r="B139" s="73" t="s">
        <v>878</v>
      </c>
      <c r="C139" s="62" t="s">
        <v>1001</v>
      </c>
      <c r="D139" s="55" t="s">
        <v>498</v>
      </c>
      <c r="E139" s="51">
        <v>14</v>
      </c>
      <c r="F139" s="51" t="s">
        <v>76</v>
      </c>
      <c r="G139" s="51" t="s">
        <v>287</v>
      </c>
      <c r="H139" s="57" t="s">
        <v>598</v>
      </c>
      <c r="I139" s="57" t="s">
        <v>593</v>
      </c>
      <c r="J139" s="55" t="s">
        <v>592</v>
      </c>
      <c r="K139" s="73" t="s">
        <v>644</v>
      </c>
      <c r="L139" s="73" t="s">
        <v>644</v>
      </c>
      <c r="M139" s="73" t="s">
        <v>644</v>
      </c>
      <c r="N139" s="73" t="s">
        <v>644</v>
      </c>
      <c r="O139" s="73" t="s">
        <v>644</v>
      </c>
      <c r="P139" s="73" t="s">
        <v>643</v>
      </c>
      <c r="Q139" s="73" t="s">
        <v>644</v>
      </c>
      <c r="R139" s="73" t="s">
        <v>644</v>
      </c>
    </row>
    <row r="140" spans="1:18" ht="69.75" customHeight="1">
      <c r="A140" s="73" t="s">
        <v>879</v>
      </c>
      <c r="B140" s="73" t="s">
        <v>880</v>
      </c>
      <c r="C140" s="83" t="s">
        <v>630</v>
      </c>
      <c r="D140" s="51" t="s">
        <v>540</v>
      </c>
      <c r="E140" s="51">
        <v>7</v>
      </c>
      <c r="F140" s="51" t="s">
        <v>177</v>
      </c>
      <c r="G140" s="51" t="s">
        <v>98</v>
      </c>
      <c r="H140" s="57" t="s">
        <v>238</v>
      </c>
      <c r="I140" s="83" t="s">
        <v>398</v>
      </c>
      <c r="J140" s="51" t="s">
        <v>542</v>
      </c>
      <c r="K140" s="73" t="s">
        <v>644</v>
      </c>
      <c r="L140" s="73" t="s">
        <v>644</v>
      </c>
      <c r="M140" s="73" t="s">
        <v>644</v>
      </c>
      <c r="N140" s="73" t="s">
        <v>644</v>
      </c>
      <c r="O140" s="73" t="s">
        <v>643</v>
      </c>
      <c r="P140" s="73" t="s">
        <v>644</v>
      </c>
      <c r="Q140" s="73" t="s">
        <v>644</v>
      </c>
      <c r="R140" s="73" t="s">
        <v>644</v>
      </c>
    </row>
    <row r="141" spans="1:18" ht="69.75" customHeight="1">
      <c r="A141" s="73" t="s">
        <v>881</v>
      </c>
      <c r="B141" s="73" t="s">
        <v>882</v>
      </c>
      <c r="C141" s="57" t="s">
        <v>1001</v>
      </c>
      <c r="D141" s="55" t="s">
        <v>503</v>
      </c>
      <c r="E141" s="51">
        <v>1</v>
      </c>
      <c r="F141" s="51" t="s">
        <v>73</v>
      </c>
      <c r="G141" s="51" t="s">
        <v>82</v>
      </c>
      <c r="H141" s="57" t="s">
        <v>504</v>
      </c>
      <c r="I141" s="57" t="s">
        <v>605</v>
      </c>
      <c r="J141" s="55" t="s">
        <v>505</v>
      </c>
      <c r="K141" s="73" t="s">
        <v>643</v>
      </c>
      <c r="L141" s="73" t="s">
        <v>643</v>
      </c>
      <c r="M141" s="73" t="s">
        <v>643</v>
      </c>
      <c r="N141" s="73" t="s">
        <v>644</v>
      </c>
      <c r="O141" s="73" t="s">
        <v>644</v>
      </c>
      <c r="P141" s="73" t="s">
        <v>644</v>
      </c>
      <c r="Q141" s="73" t="s">
        <v>644</v>
      </c>
      <c r="R141" s="73" t="s">
        <v>644</v>
      </c>
    </row>
    <row r="142" spans="1:18" ht="69.75" customHeight="1">
      <c r="A142" s="73" t="s">
        <v>883</v>
      </c>
      <c r="B142" s="73" t="s">
        <v>884</v>
      </c>
      <c r="C142" s="57" t="s">
        <v>630</v>
      </c>
      <c r="D142" s="55" t="s">
        <v>447</v>
      </c>
      <c r="E142" s="51">
        <v>21</v>
      </c>
      <c r="F142" s="51" t="s">
        <v>181</v>
      </c>
      <c r="G142" s="51" t="s">
        <v>96</v>
      </c>
      <c r="H142" s="57" t="s">
        <v>273</v>
      </c>
      <c r="I142" s="57" t="s">
        <v>276</v>
      </c>
      <c r="J142" s="55" t="s">
        <v>448</v>
      </c>
      <c r="K142" s="73" t="s">
        <v>644</v>
      </c>
      <c r="L142" s="73" t="s">
        <v>644</v>
      </c>
      <c r="M142" s="73" t="s">
        <v>643</v>
      </c>
      <c r="N142" s="73" t="s">
        <v>644</v>
      </c>
      <c r="O142" s="73" t="s">
        <v>644</v>
      </c>
      <c r="P142" s="73" t="s">
        <v>644</v>
      </c>
      <c r="Q142" s="73" t="s">
        <v>644</v>
      </c>
      <c r="R142" s="73" t="s">
        <v>643</v>
      </c>
    </row>
    <row r="143" spans="1:18" ht="69.75" customHeight="1">
      <c r="A143" s="73" t="s">
        <v>885</v>
      </c>
      <c r="B143" s="73" t="s">
        <v>886</v>
      </c>
      <c r="C143" s="57" t="s">
        <v>630</v>
      </c>
      <c r="D143" s="55" t="s">
        <v>447</v>
      </c>
      <c r="E143" s="51">
        <v>21</v>
      </c>
      <c r="F143" s="51" t="s">
        <v>181</v>
      </c>
      <c r="G143" s="51" t="s">
        <v>96</v>
      </c>
      <c r="H143" s="57" t="s">
        <v>273</v>
      </c>
      <c r="I143" s="57" t="s">
        <v>277</v>
      </c>
      <c r="J143" s="55" t="s">
        <v>449</v>
      </c>
      <c r="K143" s="73"/>
      <c r="L143" s="73"/>
      <c r="M143" s="73"/>
      <c r="N143" s="73"/>
      <c r="O143" s="73"/>
      <c r="P143" s="73"/>
      <c r="Q143" s="73"/>
      <c r="R143" s="73"/>
    </row>
    <row r="144" spans="1:18" ht="69.75" customHeight="1">
      <c r="A144" s="73" t="s">
        <v>887</v>
      </c>
      <c r="B144" s="73" t="s">
        <v>888</v>
      </c>
      <c r="C144" s="57" t="s">
        <v>630</v>
      </c>
      <c r="D144" s="55" t="s">
        <v>319</v>
      </c>
      <c r="E144" s="51">
        <v>6</v>
      </c>
      <c r="F144" s="51" t="s">
        <v>243</v>
      </c>
      <c r="G144" s="51" t="s">
        <v>98</v>
      </c>
      <c r="H144" s="57" t="s">
        <v>226</v>
      </c>
      <c r="I144" s="57" t="s">
        <v>241</v>
      </c>
      <c r="J144" s="55" t="s">
        <v>320</v>
      </c>
      <c r="K144" s="73" t="s">
        <v>644</v>
      </c>
      <c r="L144" s="73" t="s">
        <v>644</v>
      </c>
      <c r="M144" s="73" t="s">
        <v>644</v>
      </c>
      <c r="N144" s="73" t="s">
        <v>644</v>
      </c>
      <c r="O144" s="73" t="s">
        <v>644</v>
      </c>
      <c r="P144" s="73" t="s">
        <v>644</v>
      </c>
      <c r="Q144" s="73" t="s">
        <v>644</v>
      </c>
      <c r="R144" s="73" t="s">
        <v>644</v>
      </c>
    </row>
    <row r="145" spans="1:18" ht="69.75" customHeight="1">
      <c r="A145" s="73" t="s">
        <v>889</v>
      </c>
      <c r="B145" s="73" t="s">
        <v>890</v>
      </c>
      <c r="C145" s="57" t="s">
        <v>1001</v>
      </c>
      <c r="D145" s="48" t="s">
        <v>520</v>
      </c>
      <c r="E145" s="46">
        <v>5</v>
      </c>
      <c r="F145" s="46" t="s">
        <v>75</v>
      </c>
      <c r="G145" s="46" t="s">
        <v>287</v>
      </c>
      <c r="H145" s="47" t="s">
        <v>234</v>
      </c>
      <c r="I145" s="47" t="s">
        <v>549</v>
      </c>
      <c r="J145" s="48" t="s">
        <v>550</v>
      </c>
      <c r="K145" s="73" t="s">
        <v>644</v>
      </c>
      <c r="L145" s="73" t="s">
        <v>644</v>
      </c>
      <c r="M145" s="73" t="s">
        <v>644</v>
      </c>
      <c r="N145" s="73" t="s">
        <v>643</v>
      </c>
      <c r="O145" s="73" t="s">
        <v>644</v>
      </c>
      <c r="P145" s="73" t="s">
        <v>644</v>
      </c>
      <c r="Q145" s="73" t="s">
        <v>644</v>
      </c>
      <c r="R145" s="73" t="s">
        <v>643</v>
      </c>
    </row>
    <row r="146" spans="1:18" ht="69.75" customHeight="1">
      <c r="A146" s="73" t="s">
        <v>891</v>
      </c>
      <c r="B146" s="73" t="s">
        <v>892</v>
      </c>
      <c r="C146" s="57" t="s">
        <v>1001</v>
      </c>
      <c r="D146" s="55" t="s">
        <v>522</v>
      </c>
      <c r="E146" s="57">
        <v>23</v>
      </c>
      <c r="F146" s="57" t="s">
        <v>80</v>
      </c>
      <c r="G146" s="51" t="s">
        <v>192</v>
      </c>
      <c r="H146" s="57" t="s">
        <v>229</v>
      </c>
      <c r="I146" s="57" t="s">
        <v>604</v>
      </c>
      <c r="J146" s="55" t="s">
        <v>603</v>
      </c>
      <c r="K146" s="73" t="s">
        <v>644</v>
      </c>
      <c r="L146" s="73" t="s">
        <v>644</v>
      </c>
      <c r="M146" s="73" t="s">
        <v>644</v>
      </c>
      <c r="N146" s="73" t="s">
        <v>644</v>
      </c>
      <c r="O146" s="73" t="s">
        <v>644</v>
      </c>
      <c r="P146" s="73" t="s">
        <v>644</v>
      </c>
      <c r="Q146" s="73" t="s">
        <v>644</v>
      </c>
      <c r="R146" s="73" t="s">
        <v>643</v>
      </c>
    </row>
    <row r="147" spans="1:18" ht="69.75" customHeight="1">
      <c r="A147" s="73" t="s">
        <v>893</v>
      </c>
      <c r="B147" s="73" t="s">
        <v>894</v>
      </c>
      <c r="C147" s="57" t="s">
        <v>628</v>
      </c>
      <c r="D147" s="55" t="s">
        <v>496</v>
      </c>
      <c r="E147" s="51">
        <v>10</v>
      </c>
      <c r="F147" s="51" t="s">
        <v>173</v>
      </c>
      <c r="G147" s="51" t="s">
        <v>86</v>
      </c>
      <c r="H147" s="57" t="s">
        <v>228</v>
      </c>
      <c r="I147" s="60" t="s">
        <v>1025</v>
      </c>
      <c r="J147" s="55" t="s">
        <v>1025</v>
      </c>
      <c r="K147" s="73" t="s">
        <v>644</v>
      </c>
      <c r="L147" s="73" t="s">
        <v>644</v>
      </c>
      <c r="M147" s="73" t="s">
        <v>644</v>
      </c>
      <c r="N147" s="73" t="s">
        <v>644</v>
      </c>
      <c r="O147" s="73" t="s">
        <v>644</v>
      </c>
      <c r="P147" s="73" t="s">
        <v>644</v>
      </c>
      <c r="Q147" s="73" t="s">
        <v>644</v>
      </c>
      <c r="R147" s="73" t="s">
        <v>643</v>
      </c>
    </row>
    <row r="148" spans="1:18" ht="69.75" customHeight="1">
      <c r="A148" s="73" t="s">
        <v>895</v>
      </c>
      <c r="B148" s="73" t="s">
        <v>896</v>
      </c>
      <c r="C148" s="57" t="s">
        <v>628</v>
      </c>
      <c r="D148" s="55" t="s">
        <v>496</v>
      </c>
      <c r="E148" s="51">
        <v>11</v>
      </c>
      <c r="F148" s="51" t="s">
        <v>174</v>
      </c>
      <c r="G148" s="51" t="s">
        <v>86</v>
      </c>
      <c r="H148" s="57" t="s">
        <v>228</v>
      </c>
      <c r="I148" s="57" t="s">
        <v>272</v>
      </c>
      <c r="J148" s="55" t="s">
        <v>497</v>
      </c>
      <c r="K148" s="73" t="s">
        <v>644</v>
      </c>
      <c r="L148" s="73" t="s">
        <v>644</v>
      </c>
      <c r="M148" s="73" t="s">
        <v>644</v>
      </c>
      <c r="N148" s="73" t="s">
        <v>644</v>
      </c>
      <c r="O148" s="73" t="s">
        <v>644</v>
      </c>
      <c r="P148" s="73" t="s">
        <v>644</v>
      </c>
      <c r="Q148" s="73" t="s">
        <v>644</v>
      </c>
      <c r="R148" s="73" t="s">
        <v>643</v>
      </c>
    </row>
    <row r="149" spans="1:18" ht="69.75" customHeight="1">
      <c r="A149" s="73" t="s">
        <v>897</v>
      </c>
      <c r="B149" s="73" t="s">
        <v>898</v>
      </c>
      <c r="C149" s="57" t="s">
        <v>628</v>
      </c>
      <c r="D149" s="48" t="s">
        <v>496</v>
      </c>
      <c r="E149" s="46">
        <v>11</v>
      </c>
      <c r="F149" s="46" t="s">
        <v>174</v>
      </c>
      <c r="G149" s="46" t="s">
        <v>86</v>
      </c>
      <c r="H149" s="47" t="s">
        <v>228</v>
      </c>
      <c r="I149" s="47" t="s">
        <v>272</v>
      </c>
      <c r="J149" s="48" t="s">
        <v>497</v>
      </c>
      <c r="K149" s="73" t="s">
        <v>644</v>
      </c>
      <c r="L149" s="73" t="s">
        <v>644</v>
      </c>
      <c r="M149" s="73" t="s">
        <v>644</v>
      </c>
      <c r="N149" s="73" t="s">
        <v>644</v>
      </c>
      <c r="O149" s="73" t="s">
        <v>644</v>
      </c>
      <c r="P149" s="73" t="s">
        <v>644</v>
      </c>
      <c r="Q149" s="73" t="s">
        <v>644</v>
      </c>
      <c r="R149" s="73" t="s">
        <v>643</v>
      </c>
    </row>
    <row r="150" spans="1:18" ht="69.75" customHeight="1">
      <c r="A150" s="73" t="s">
        <v>899</v>
      </c>
      <c r="B150" s="73" t="s">
        <v>900</v>
      </c>
      <c r="C150" s="57" t="s">
        <v>630</v>
      </c>
      <c r="D150" s="55" t="s">
        <v>324</v>
      </c>
      <c r="E150" s="51">
        <v>5</v>
      </c>
      <c r="F150" s="51" t="s">
        <v>75</v>
      </c>
      <c r="G150" s="51" t="s">
        <v>98</v>
      </c>
      <c r="H150" s="57" t="s">
        <v>208</v>
      </c>
      <c r="I150" s="57" t="s">
        <v>329</v>
      </c>
      <c r="J150" s="55" t="s">
        <v>337</v>
      </c>
      <c r="K150" s="73" t="s">
        <v>644</v>
      </c>
      <c r="L150" s="73" t="s">
        <v>644</v>
      </c>
      <c r="M150" s="73" t="s">
        <v>644</v>
      </c>
      <c r="N150" s="73" t="s">
        <v>643</v>
      </c>
      <c r="O150" s="73" t="s">
        <v>644</v>
      </c>
      <c r="P150" s="73" t="s">
        <v>643</v>
      </c>
      <c r="Q150" s="73" t="s">
        <v>644</v>
      </c>
      <c r="R150" s="73" t="s">
        <v>643</v>
      </c>
    </row>
    <row r="151" spans="1:18" ht="69.75" customHeight="1">
      <c r="A151" s="73" t="s">
        <v>901</v>
      </c>
      <c r="B151" s="73" t="s">
        <v>902</v>
      </c>
      <c r="C151" s="57" t="s">
        <v>1010</v>
      </c>
      <c r="D151" s="48" t="s">
        <v>399</v>
      </c>
      <c r="E151" s="46">
        <v>7</v>
      </c>
      <c r="F151" s="46" t="s">
        <v>177</v>
      </c>
      <c r="G151" s="46" t="s">
        <v>93</v>
      </c>
      <c r="H151" s="47" t="s">
        <v>289</v>
      </c>
      <c r="I151" s="49" t="s">
        <v>401</v>
      </c>
      <c r="J151" s="48" t="s">
        <v>538</v>
      </c>
      <c r="K151" s="73" t="s">
        <v>644</v>
      </c>
      <c r="L151" s="73" t="s">
        <v>644</v>
      </c>
      <c r="M151" s="73" t="s">
        <v>644</v>
      </c>
      <c r="N151" s="73" t="s">
        <v>644</v>
      </c>
      <c r="O151" s="73" t="s">
        <v>644</v>
      </c>
      <c r="P151" s="73" t="s">
        <v>644</v>
      </c>
      <c r="Q151" s="73" t="s">
        <v>644</v>
      </c>
      <c r="R151" s="73" t="s">
        <v>643</v>
      </c>
    </row>
    <row r="152" spans="1:18" ht="69.75" customHeight="1">
      <c r="A152" s="73" t="s">
        <v>903</v>
      </c>
      <c r="B152" s="73" t="s">
        <v>904</v>
      </c>
      <c r="C152" s="57" t="s">
        <v>630</v>
      </c>
      <c r="D152" s="55" t="s">
        <v>451</v>
      </c>
      <c r="E152" s="51">
        <v>21</v>
      </c>
      <c r="F152" s="51" t="s">
        <v>181</v>
      </c>
      <c r="G152" s="51" t="s">
        <v>96</v>
      </c>
      <c r="H152" s="57" t="s">
        <v>227</v>
      </c>
      <c r="I152" s="57" t="s">
        <v>250</v>
      </c>
      <c r="J152" s="55" t="s">
        <v>453</v>
      </c>
      <c r="K152" s="73" t="s">
        <v>644</v>
      </c>
      <c r="L152" s="73" t="s">
        <v>644</v>
      </c>
      <c r="M152" s="73" t="s">
        <v>643</v>
      </c>
      <c r="N152" s="73" t="s">
        <v>644</v>
      </c>
      <c r="O152" s="73" t="s">
        <v>644</v>
      </c>
      <c r="P152" s="73" t="s">
        <v>644</v>
      </c>
      <c r="Q152" s="73" t="s">
        <v>644</v>
      </c>
      <c r="R152" s="73" t="s">
        <v>644</v>
      </c>
    </row>
    <row r="153" spans="1:18" ht="69.75" customHeight="1">
      <c r="A153" s="73" t="s">
        <v>905</v>
      </c>
      <c r="B153" s="73" t="s">
        <v>906</v>
      </c>
      <c r="C153" s="57" t="s">
        <v>1010</v>
      </c>
      <c r="D153" s="55" t="s">
        <v>451</v>
      </c>
      <c r="E153" s="51">
        <v>21</v>
      </c>
      <c r="F153" s="51" t="s">
        <v>181</v>
      </c>
      <c r="G153" s="51" t="s">
        <v>96</v>
      </c>
      <c r="H153" s="57" t="s">
        <v>227</v>
      </c>
      <c r="I153" s="60" t="s">
        <v>1009</v>
      </c>
      <c r="J153" s="55" t="s">
        <v>1009</v>
      </c>
      <c r="K153" s="73" t="s">
        <v>644</v>
      </c>
      <c r="L153" s="73" t="s">
        <v>644</v>
      </c>
      <c r="M153" s="73" t="s">
        <v>643</v>
      </c>
      <c r="N153" s="73" t="s">
        <v>644</v>
      </c>
      <c r="O153" s="73" t="s">
        <v>644</v>
      </c>
      <c r="P153" s="73" t="s">
        <v>644</v>
      </c>
      <c r="Q153" s="73" t="s">
        <v>644</v>
      </c>
      <c r="R153" s="73" t="s">
        <v>643</v>
      </c>
    </row>
    <row r="154" spans="1:18" ht="69.75" customHeight="1">
      <c r="A154" s="73" t="s">
        <v>905</v>
      </c>
      <c r="B154" s="73" t="s">
        <v>906</v>
      </c>
      <c r="C154" s="57" t="s">
        <v>1001</v>
      </c>
      <c r="D154" s="55" t="s">
        <v>441</v>
      </c>
      <c r="E154" s="51">
        <v>16</v>
      </c>
      <c r="F154" s="51" t="s">
        <v>178</v>
      </c>
      <c r="G154" s="51" t="s">
        <v>96</v>
      </c>
      <c r="H154" s="57" t="s">
        <v>246</v>
      </c>
      <c r="I154" s="57" t="s">
        <v>275</v>
      </c>
      <c r="J154" s="55" t="s">
        <v>446</v>
      </c>
      <c r="K154" s="73" t="s">
        <v>644</v>
      </c>
      <c r="L154" s="73" t="s">
        <v>644</v>
      </c>
      <c r="M154" s="73" t="s">
        <v>643</v>
      </c>
      <c r="N154" s="73" t="s">
        <v>644</v>
      </c>
      <c r="O154" s="73" t="s">
        <v>644</v>
      </c>
      <c r="P154" s="73" t="s">
        <v>644</v>
      </c>
      <c r="Q154" s="73" t="s">
        <v>644</v>
      </c>
      <c r="R154" s="73" t="s">
        <v>643</v>
      </c>
    </row>
    <row r="155" spans="1:18" ht="69.75" customHeight="1">
      <c r="A155" s="73" t="s">
        <v>907</v>
      </c>
      <c r="B155" s="73" t="s">
        <v>908</v>
      </c>
      <c r="C155" s="57" t="s">
        <v>628</v>
      </c>
      <c r="D155" s="48" t="s">
        <v>315</v>
      </c>
      <c r="E155" s="46">
        <v>6</v>
      </c>
      <c r="F155" s="46" t="s">
        <v>243</v>
      </c>
      <c r="G155" s="46" t="s">
        <v>98</v>
      </c>
      <c r="H155" s="47" t="s">
        <v>232</v>
      </c>
      <c r="I155" s="47" t="s">
        <v>207</v>
      </c>
      <c r="J155" s="48" t="s">
        <v>316</v>
      </c>
      <c r="K155" s="73" t="s">
        <v>644</v>
      </c>
      <c r="L155" s="73" t="s">
        <v>644</v>
      </c>
      <c r="M155" s="73" t="s">
        <v>644</v>
      </c>
      <c r="N155" s="73" t="s">
        <v>643</v>
      </c>
      <c r="O155" s="73" t="s">
        <v>644</v>
      </c>
      <c r="P155" s="73" t="s">
        <v>644</v>
      </c>
      <c r="Q155" s="73" t="s">
        <v>644</v>
      </c>
      <c r="R155" s="73" t="s">
        <v>644</v>
      </c>
    </row>
    <row r="156" spans="1:18" ht="69.75" customHeight="1">
      <c r="A156" s="73" t="s">
        <v>909</v>
      </c>
      <c r="B156" s="73" t="s">
        <v>910</v>
      </c>
      <c r="C156" s="57" t="s">
        <v>1010</v>
      </c>
      <c r="D156" s="48" t="s">
        <v>399</v>
      </c>
      <c r="E156" s="46">
        <v>7</v>
      </c>
      <c r="F156" s="46" t="s">
        <v>177</v>
      </c>
      <c r="G156" s="46" t="s">
        <v>93</v>
      </c>
      <c r="H156" s="47" t="s">
        <v>289</v>
      </c>
      <c r="I156" s="49" t="s">
        <v>401</v>
      </c>
      <c r="J156" s="48" t="s">
        <v>538</v>
      </c>
      <c r="K156" s="73" t="s">
        <v>644</v>
      </c>
      <c r="L156" s="73" t="s">
        <v>644</v>
      </c>
      <c r="M156" s="73" t="s">
        <v>644</v>
      </c>
      <c r="N156" s="73" t="s">
        <v>644</v>
      </c>
      <c r="O156" s="73" t="s">
        <v>644</v>
      </c>
      <c r="P156" s="73" t="s">
        <v>644</v>
      </c>
      <c r="Q156" s="73" t="s">
        <v>644</v>
      </c>
      <c r="R156" s="73" t="s">
        <v>644</v>
      </c>
    </row>
    <row r="157" spans="1:18" ht="69.75" customHeight="1">
      <c r="A157" s="73" t="s">
        <v>911</v>
      </c>
      <c r="B157" s="73" t="s">
        <v>912</v>
      </c>
      <c r="C157" s="57" t="s">
        <v>630</v>
      </c>
      <c r="D157" s="55" t="s">
        <v>319</v>
      </c>
      <c r="E157" s="51">
        <v>6</v>
      </c>
      <c r="F157" s="51" t="s">
        <v>243</v>
      </c>
      <c r="G157" s="51" t="s">
        <v>98</v>
      </c>
      <c r="H157" s="57" t="s">
        <v>226</v>
      </c>
      <c r="I157" s="57" t="s">
        <v>242</v>
      </c>
      <c r="J157" s="55" t="s">
        <v>321</v>
      </c>
      <c r="K157" s="73" t="s">
        <v>644</v>
      </c>
      <c r="L157" s="73" t="s">
        <v>644</v>
      </c>
      <c r="M157" s="73" t="s">
        <v>644</v>
      </c>
      <c r="N157" s="73" t="s">
        <v>644</v>
      </c>
      <c r="O157" s="73" t="s">
        <v>644</v>
      </c>
      <c r="P157" s="73" t="s">
        <v>644</v>
      </c>
      <c r="Q157" s="73" t="s">
        <v>644</v>
      </c>
      <c r="R157" s="73" t="s">
        <v>644</v>
      </c>
    </row>
    <row r="158" spans="1:18" ht="69.75" customHeight="1">
      <c r="A158" s="73" t="s">
        <v>913</v>
      </c>
      <c r="B158" s="73" t="s">
        <v>914</v>
      </c>
      <c r="C158" s="67" t="s">
        <v>1001</v>
      </c>
      <c r="D158" s="55" t="s">
        <v>459</v>
      </c>
      <c r="E158" s="51">
        <v>14</v>
      </c>
      <c r="F158" s="51" t="s">
        <v>76</v>
      </c>
      <c r="G158" s="51" t="s">
        <v>96</v>
      </c>
      <c r="H158" s="57" t="s">
        <v>594</v>
      </c>
      <c r="I158" s="57" t="s">
        <v>460</v>
      </c>
      <c r="J158" s="55" t="s">
        <v>463</v>
      </c>
      <c r="K158" s="73" t="s">
        <v>643</v>
      </c>
      <c r="L158" s="73" t="s">
        <v>643</v>
      </c>
      <c r="M158" s="73" t="s">
        <v>643</v>
      </c>
      <c r="N158" s="73" t="s">
        <v>644</v>
      </c>
      <c r="O158" s="73" t="s">
        <v>644</v>
      </c>
      <c r="P158" s="73" t="s">
        <v>644</v>
      </c>
      <c r="Q158" s="73" t="s">
        <v>644</v>
      </c>
      <c r="R158" s="73" t="s">
        <v>643</v>
      </c>
    </row>
    <row r="159" spans="1:18" ht="69.75" customHeight="1">
      <c r="A159" s="73" t="s">
        <v>915</v>
      </c>
      <c r="B159" s="73" t="s">
        <v>916</v>
      </c>
      <c r="C159" s="67" t="s">
        <v>1001</v>
      </c>
      <c r="D159" s="48" t="s">
        <v>324</v>
      </c>
      <c r="E159" s="46">
        <v>5</v>
      </c>
      <c r="F159" s="46" t="s">
        <v>75</v>
      </c>
      <c r="G159" s="46" t="s">
        <v>98</v>
      </c>
      <c r="H159" s="47" t="s">
        <v>208</v>
      </c>
      <c r="I159" s="49" t="s">
        <v>553</v>
      </c>
      <c r="J159" s="48" t="s">
        <v>332</v>
      </c>
      <c r="K159" s="73" t="s">
        <v>643</v>
      </c>
      <c r="L159" s="73" t="s">
        <v>643</v>
      </c>
      <c r="M159" s="73" t="s">
        <v>643</v>
      </c>
      <c r="N159" s="73" t="s">
        <v>644</v>
      </c>
      <c r="O159" s="73" t="s">
        <v>644</v>
      </c>
      <c r="P159" s="73" t="s">
        <v>644</v>
      </c>
      <c r="Q159" s="73" t="s">
        <v>644</v>
      </c>
      <c r="R159" s="73" t="s">
        <v>643</v>
      </c>
    </row>
    <row r="160" spans="1:18" ht="69.75" customHeight="1">
      <c r="A160" s="73" t="s">
        <v>917</v>
      </c>
      <c r="B160" s="73" t="s">
        <v>918</v>
      </c>
      <c r="C160" s="57" t="s">
        <v>1001</v>
      </c>
      <c r="D160" s="55" t="s">
        <v>340</v>
      </c>
      <c r="E160" s="51" t="s">
        <v>560</v>
      </c>
      <c r="F160" s="51" t="s">
        <v>285</v>
      </c>
      <c r="G160" s="51" t="s">
        <v>185</v>
      </c>
      <c r="H160" s="57" t="s">
        <v>195</v>
      </c>
      <c r="I160" s="57" t="s">
        <v>1016</v>
      </c>
      <c r="J160" s="51" t="s">
        <v>1016</v>
      </c>
      <c r="K160" s="73" t="s">
        <v>643</v>
      </c>
      <c r="L160" s="73" t="s">
        <v>643</v>
      </c>
      <c r="M160" s="73" t="s">
        <v>643</v>
      </c>
      <c r="N160" s="73" t="s">
        <v>643</v>
      </c>
      <c r="O160" s="73" t="s">
        <v>643</v>
      </c>
      <c r="P160" s="73" t="s">
        <v>643</v>
      </c>
      <c r="Q160" s="73" t="s">
        <v>643</v>
      </c>
      <c r="R160" s="73" t="s">
        <v>643</v>
      </c>
    </row>
    <row r="161" spans="1:18" ht="69.75" customHeight="1">
      <c r="A161" s="73" t="s">
        <v>917</v>
      </c>
      <c r="B161" s="73" t="s">
        <v>918</v>
      </c>
      <c r="C161" s="57" t="s">
        <v>1001</v>
      </c>
      <c r="D161" s="55" t="s">
        <v>388</v>
      </c>
      <c r="E161" s="51"/>
      <c r="F161" s="51" t="s">
        <v>287</v>
      </c>
      <c r="G161" s="51" t="s">
        <v>93</v>
      </c>
      <c r="H161" s="57" t="s">
        <v>193</v>
      </c>
      <c r="I161" s="57" t="s">
        <v>581</v>
      </c>
      <c r="J161" s="55" t="s">
        <v>582</v>
      </c>
      <c r="K161" s="73" t="s">
        <v>643</v>
      </c>
      <c r="L161" s="73" t="s">
        <v>643</v>
      </c>
      <c r="M161" s="73" t="s">
        <v>643</v>
      </c>
      <c r="N161" s="73" t="s">
        <v>643</v>
      </c>
      <c r="O161" s="73" t="s">
        <v>643</v>
      </c>
      <c r="P161" s="73" t="s">
        <v>643</v>
      </c>
      <c r="Q161" s="73" t="s">
        <v>643</v>
      </c>
      <c r="R161" s="73" t="s">
        <v>643</v>
      </c>
    </row>
    <row r="162" spans="1:18" ht="69.75" customHeight="1">
      <c r="A162" s="73" t="s">
        <v>917</v>
      </c>
      <c r="B162" s="73" t="s">
        <v>918</v>
      </c>
      <c r="C162" s="57" t="s">
        <v>1001</v>
      </c>
      <c r="D162" s="55" t="s">
        <v>392</v>
      </c>
      <c r="E162" s="51">
        <v>7</v>
      </c>
      <c r="F162" s="51" t="s">
        <v>177</v>
      </c>
      <c r="G162" s="51" t="s">
        <v>93</v>
      </c>
      <c r="H162" s="57" t="s">
        <v>196</v>
      </c>
      <c r="I162" s="57" t="s">
        <v>586</v>
      </c>
      <c r="J162" s="55" t="s">
        <v>571</v>
      </c>
      <c r="K162" s="73" t="s">
        <v>643</v>
      </c>
      <c r="L162" s="73" t="s">
        <v>643</v>
      </c>
      <c r="M162" s="73" t="s">
        <v>643</v>
      </c>
      <c r="N162" s="73" t="s">
        <v>643</v>
      </c>
      <c r="O162" s="73" t="s">
        <v>643</v>
      </c>
      <c r="P162" s="73" t="s">
        <v>643</v>
      </c>
      <c r="Q162" s="73" t="s">
        <v>643</v>
      </c>
      <c r="R162" s="73" t="s">
        <v>643</v>
      </c>
    </row>
    <row r="163" spans="1:18" ht="69.75" customHeight="1">
      <c r="A163" s="73" t="s">
        <v>919</v>
      </c>
      <c r="B163" s="73" t="s">
        <v>920</v>
      </c>
      <c r="C163" s="57" t="s">
        <v>1001</v>
      </c>
      <c r="D163" s="55" t="s">
        <v>379</v>
      </c>
      <c r="E163" s="51">
        <v>16</v>
      </c>
      <c r="F163" s="51" t="s">
        <v>178</v>
      </c>
      <c r="G163" s="51" t="s">
        <v>87</v>
      </c>
      <c r="H163" s="57" t="s">
        <v>194</v>
      </c>
      <c r="I163" s="60" t="s">
        <v>1023</v>
      </c>
      <c r="J163" s="55" t="s">
        <v>1023</v>
      </c>
      <c r="K163" s="73" t="s">
        <v>643</v>
      </c>
      <c r="L163" s="73" t="s">
        <v>643</v>
      </c>
      <c r="M163" s="73" t="s">
        <v>643</v>
      </c>
      <c r="N163" s="73" t="s">
        <v>643</v>
      </c>
      <c r="O163" s="73" t="s">
        <v>643</v>
      </c>
      <c r="P163" s="73" t="s">
        <v>643</v>
      </c>
      <c r="Q163" s="73" t="s">
        <v>643</v>
      </c>
      <c r="R163" s="73" t="s">
        <v>643</v>
      </c>
    </row>
    <row r="164" spans="1:18" ht="69.75" customHeight="1">
      <c r="A164" s="73" t="s">
        <v>921</v>
      </c>
      <c r="B164" s="73" t="s">
        <v>922</v>
      </c>
      <c r="C164" s="57" t="s">
        <v>628</v>
      </c>
      <c r="D164" s="55" t="s">
        <v>540</v>
      </c>
      <c r="E164" s="51">
        <v>7</v>
      </c>
      <c r="F164" s="51" t="s">
        <v>177</v>
      </c>
      <c r="G164" s="51" t="s">
        <v>98</v>
      </c>
      <c r="H164" s="57" t="s">
        <v>238</v>
      </c>
      <c r="I164" s="62" t="s">
        <v>619</v>
      </c>
      <c r="J164" s="51" t="s">
        <v>545</v>
      </c>
      <c r="K164" s="73" t="s">
        <v>644</v>
      </c>
      <c r="L164" s="73" t="s">
        <v>644</v>
      </c>
      <c r="M164" s="73" t="s">
        <v>644</v>
      </c>
      <c r="N164" s="73" t="s">
        <v>643</v>
      </c>
      <c r="O164" s="73" t="s">
        <v>644</v>
      </c>
      <c r="P164" s="73" t="s">
        <v>644</v>
      </c>
      <c r="Q164" s="73" t="s">
        <v>644</v>
      </c>
      <c r="R164" s="73" t="s">
        <v>644</v>
      </c>
    </row>
    <row r="165" spans="1:18" ht="69.75" customHeight="1">
      <c r="A165" s="73" t="s">
        <v>923</v>
      </c>
      <c r="B165" s="73" t="s">
        <v>1024</v>
      </c>
      <c r="C165" s="57" t="s">
        <v>1001</v>
      </c>
      <c r="D165" s="55" t="s">
        <v>386</v>
      </c>
      <c r="E165" s="51"/>
      <c r="F165" s="51" t="s">
        <v>287</v>
      </c>
      <c r="G165" s="51" t="s">
        <v>93</v>
      </c>
      <c r="H165" s="57" t="s">
        <v>391</v>
      </c>
      <c r="I165" s="62" t="s">
        <v>1017</v>
      </c>
      <c r="J165" s="84" t="s">
        <v>1017</v>
      </c>
      <c r="K165" s="73" t="s">
        <v>644</v>
      </c>
      <c r="L165" s="73" t="s">
        <v>644</v>
      </c>
      <c r="M165" s="73" t="s">
        <v>644</v>
      </c>
      <c r="N165" s="73" t="s">
        <v>644</v>
      </c>
      <c r="O165" s="73" t="s">
        <v>643</v>
      </c>
      <c r="P165" s="73" t="s">
        <v>644</v>
      </c>
      <c r="Q165" s="73" t="s">
        <v>644</v>
      </c>
      <c r="R165" s="73" t="s">
        <v>644</v>
      </c>
    </row>
    <row r="166" spans="1:18" ht="69.75" customHeight="1">
      <c r="A166" s="73" t="s">
        <v>924</v>
      </c>
      <c r="B166" s="73" t="s">
        <v>925</v>
      </c>
      <c r="C166" s="57" t="s">
        <v>1001</v>
      </c>
      <c r="D166" s="55" t="s">
        <v>386</v>
      </c>
      <c r="E166" s="51"/>
      <c r="F166" s="51" t="s">
        <v>287</v>
      </c>
      <c r="G166" s="51" t="s">
        <v>93</v>
      </c>
      <c r="H166" s="57" t="s">
        <v>391</v>
      </c>
      <c r="I166" s="62" t="s">
        <v>1017</v>
      </c>
      <c r="J166" s="84" t="s">
        <v>1017</v>
      </c>
      <c r="K166" s="73" t="s">
        <v>644</v>
      </c>
      <c r="L166" s="73" t="s">
        <v>644</v>
      </c>
      <c r="M166" s="73" t="s">
        <v>644</v>
      </c>
      <c r="N166" s="73" t="s">
        <v>644</v>
      </c>
      <c r="O166" s="73" t="s">
        <v>643</v>
      </c>
      <c r="P166" s="73" t="s">
        <v>644</v>
      </c>
      <c r="Q166" s="73" t="s">
        <v>644</v>
      </c>
      <c r="R166" s="73" t="s">
        <v>644</v>
      </c>
    </row>
    <row r="167" spans="1:18" ht="69.75" customHeight="1">
      <c r="A167" s="73" t="s">
        <v>926</v>
      </c>
      <c r="B167" s="73" t="s">
        <v>927</v>
      </c>
      <c r="C167" s="57" t="s">
        <v>1001</v>
      </c>
      <c r="D167" s="48" t="s">
        <v>382</v>
      </c>
      <c r="E167" s="46">
        <v>14</v>
      </c>
      <c r="F167" s="46" t="s">
        <v>76</v>
      </c>
      <c r="G167" s="46" t="s">
        <v>93</v>
      </c>
      <c r="H167" s="47" t="s">
        <v>201</v>
      </c>
      <c r="I167" s="49" t="s">
        <v>384</v>
      </c>
      <c r="J167" s="48" t="s">
        <v>387</v>
      </c>
      <c r="K167" s="73" t="s">
        <v>644</v>
      </c>
      <c r="L167" s="73" t="s">
        <v>644</v>
      </c>
      <c r="M167" s="73" t="s">
        <v>644</v>
      </c>
      <c r="N167" s="73" t="s">
        <v>644</v>
      </c>
      <c r="O167" s="73" t="s">
        <v>643</v>
      </c>
      <c r="P167" s="73" t="s">
        <v>644</v>
      </c>
      <c r="Q167" s="73" t="s">
        <v>644</v>
      </c>
      <c r="R167" s="73" t="s">
        <v>644</v>
      </c>
    </row>
    <row r="168" spans="1:18" ht="69.75" customHeight="1">
      <c r="A168" s="73" t="s">
        <v>928</v>
      </c>
      <c r="B168" s="73" t="s">
        <v>929</v>
      </c>
      <c r="C168" s="57" t="s">
        <v>1001</v>
      </c>
      <c r="D168" s="48" t="s">
        <v>382</v>
      </c>
      <c r="E168" s="46">
        <v>14</v>
      </c>
      <c r="F168" s="46" t="s">
        <v>76</v>
      </c>
      <c r="G168" s="46" t="s">
        <v>93</v>
      </c>
      <c r="H168" s="47" t="s">
        <v>201</v>
      </c>
      <c r="I168" s="49" t="s">
        <v>384</v>
      </c>
      <c r="J168" s="48" t="s">
        <v>387</v>
      </c>
      <c r="K168" s="73" t="s">
        <v>644</v>
      </c>
      <c r="L168" s="73" t="s">
        <v>644</v>
      </c>
      <c r="M168" s="73" t="s">
        <v>644</v>
      </c>
      <c r="N168" s="73" t="s">
        <v>644</v>
      </c>
      <c r="O168" s="73" t="s">
        <v>643</v>
      </c>
      <c r="P168" s="73" t="s">
        <v>644</v>
      </c>
      <c r="Q168" s="73" t="s">
        <v>644</v>
      </c>
      <c r="R168" s="73" t="s">
        <v>644</v>
      </c>
    </row>
    <row r="169" spans="1:18" ht="69.75" customHeight="1">
      <c r="A169" s="73" t="s">
        <v>930</v>
      </c>
      <c r="B169" s="73" t="s">
        <v>931</v>
      </c>
      <c r="C169" s="57" t="s">
        <v>630</v>
      </c>
      <c r="D169" s="55" t="s">
        <v>520</v>
      </c>
      <c r="E169" s="51">
        <v>7</v>
      </c>
      <c r="F169" s="51" t="s">
        <v>177</v>
      </c>
      <c r="G169" s="51" t="s">
        <v>93</v>
      </c>
      <c r="H169" s="57" t="s">
        <v>234</v>
      </c>
      <c r="I169" s="57" t="s">
        <v>587</v>
      </c>
      <c r="J169" s="55" t="s">
        <v>588</v>
      </c>
      <c r="K169" s="73" t="s">
        <v>644</v>
      </c>
      <c r="L169" s="73" t="s">
        <v>644</v>
      </c>
      <c r="M169" s="73" t="s">
        <v>644</v>
      </c>
      <c r="N169" s="73" t="s">
        <v>643</v>
      </c>
      <c r="O169" s="73" t="s">
        <v>644</v>
      </c>
      <c r="P169" s="73" t="s">
        <v>644</v>
      </c>
      <c r="Q169" s="73" t="s">
        <v>644</v>
      </c>
      <c r="R169" s="73" t="s">
        <v>643</v>
      </c>
    </row>
    <row r="170" spans="1:18" ht="69.75" customHeight="1">
      <c r="A170" s="73" t="s">
        <v>930</v>
      </c>
      <c r="B170" s="73" t="s">
        <v>931</v>
      </c>
      <c r="C170" s="57" t="s">
        <v>630</v>
      </c>
      <c r="D170" s="48" t="s">
        <v>520</v>
      </c>
      <c r="E170" s="46">
        <v>7</v>
      </c>
      <c r="F170" s="46" t="s">
        <v>177</v>
      </c>
      <c r="G170" s="46" t="s">
        <v>93</v>
      </c>
      <c r="H170" s="47" t="s">
        <v>234</v>
      </c>
      <c r="I170" s="47" t="s">
        <v>587</v>
      </c>
      <c r="J170" s="48" t="s">
        <v>588</v>
      </c>
      <c r="K170" s="73" t="s">
        <v>644</v>
      </c>
      <c r="L170" s="73" t="s">
        <v>644</v>
      </c>
      <c r="M170" s="73" t="s">
        <v>644</v>
      </c>
      <c r="N170" s="73" t="s">
        <v>643</v>
      </c>
      <c r="O170" s="73" t="s">
        <v>644</v>
      </c>
      <c r="P170" s="73" t="s">
        <v>644</v>
      </c>
      <c r="Q170" s="73" t="s">
        <v>644</v>
      </c>
      <c r="R170" s="73" t="s">
        <v>643</v>
      </c>
    </row>
    <row r="171" spans="1:18" ht="69.75" customHeight="1">
      <c r="A171" s="73" t="s">
        <v>932</v>
      </c>
      <c r="B171" s="73" t="s">
        <v>933</v>
      </c>
      <c r="C171" s="67" t="s">
        <v>1001</v>
      </c>
      <c r="D171" s="55" t="s">
        <v>614</v>
      </c>
      <c r="E171" s="51" t="s">
        <v>620</v>
      </c>
      <c r="F171" s="51" t="s">
        <v>285</v>
      </c>
      <c r="G171" s="51" t="s">
        <v>96</v>
      </c>
      <c r="H171" s="62" t="s">
        <v>612</v>
      </c>
      <c r="I171" s="62" t="s">
        <v>613</v>
      </c>
      <c r="J171" s="55" t="s">
        <v>615</v>
      </c>
      <c r="K171" s="73" t="s">
        <v>643</v>
      </c>
      <c r="L171" s="73" t="s">
        <v>643</v>
      </c>
      <c r="M171" s="73" t="s">
        <v>643</v>
      </c>
      <c r="N171" s="73" t="s">
        <v>644</v>
      </c>
      <c r="O171" s="73" t="s">
        <v>644</v>
      </c>
      <c r="P171" s="73" t="s">
        <v>644</v>
      </c>
      <c r="Q171" s="73" t="s">
        <v>644</v>
      </c>
      <c r="R171" s="73" t="s">
        <v>644</v>
      </c>
    </row>
    <row r="172" spans="1:18" ht="69.75" customHeight="1">
      <c r="A172" s="73" t="s">
        <v>932</v>
      </c>
      <c r="B172" s="73" t="s">
        <v>933</v>
      </c>
      <c r="C172" s="67" t="s">
        <v>1001</v>
      </c>
      <c r="D172" s="55" t="s">
        <v>375</v>
      </c>
      <c r="E172" s="51" t="s">
        <v>548</v>
      </c>
      <c r="F172" s="51" t="s">
        <v>285</v>
      </c>
      <c r="G172" s="51" t="s">
        <v>84</v>
      </c>
      <c r="H172" s="57" t="s">
        <v>527</v>
      </c>
      <c r="I172" s="57" t="s">
        <v>1020</v>
      </c>
      <c r="J172" s="51" t="s">
        <v>1020</v>
      </c>
      <c r="K172" s="73" t="s">
        <v>643</v>
      </c>
      <c r="L172" s="73" t="s">
        <v>643</v>
      </c>
      <c r="M172" s="73" t="s">
        <v>643</v>
      </c>
      <c r="N172" s="73" t="s">
        <v>644</v>
      </c>
      <c r="O172" s="73" t="s">
        <v>644</v>
      </c>
      <c r="P172" s="73" t="s">
        <v>644</v>
      </c>
      <c r="Q172" s="73" t="s">
        <v>644</v>
      </c>
      <c r="R172" s="73" t="s">
        <v>644</v>
      </c>
    </row>
    <row r="173" spans="1:18" ht="69.75" customHeight="1">
      <c r="A173" s="73" t="s">
        <v>934</v>
      </c>
      <c r="B173" s="73" t="s">
        <v>935</v>
      </c>
      <c r="C173" s="57" t="s">
        <v>628</v>
      </c>
      <c r="D173" s="55" t="s">
        <v>424</v>
      </c>
      <c r="E173" s="51"/>
      <c r="F173" s="51" t="s">
        <v>304</v>
      </c>
      <c r="G173" s="51" t="s">
        <v>304</v>
      </c>
      <c r="H173" s="57" t="s">
        <v>197</v>
      </c>
      <c r="I173" s="57" t="s">
        <v>618</v>
      </c>
      <c r="J173" s="55" t="s">
        <v>616</v>
      </c>
      <c r="K173" s="73" t="s">
        <v>644</v>
      </c>
      <c r="L173" s="73" t="s">
        <v>644</v>
      </c>
      <c r="M173" s="73" t="s">
        <v>644</v>
      </c>
      <c r="N173" s="73" t="s">
        <v>643</v>
      </c>
      <c r="O173" s="73" t="s">
        <v>644</v>
      </c>
      <c r="P173" s="73" t="s">
        <v>644</v>
      </c>
      <c r="Q173" s="73" t="s">
        <v>644</v>
      </c>
      <c r="R173" s="73" t="s">
        <v>643</v>
      </c>
    </row>
    <row r="174" spans="1:18" ht="69.75" customHeight="1">
      <c r="A174" s="73" t="s">
        <v>936</v>
      </c>
      <c r="B174" s="73" t="s">
        <v>937</v>
      </c>
      <c r="C174" s="57" t="s">
        <v>628</v>
      </c>
      <c r="D174" s="48" t="s">
        <v>365</v>
      </c>
      <c r="E174" s="46">
        <v>2</v>
      </c>
      <c r="F174" s="46" t="s">
        <v>169</v>
      </c>
      <c r="G174" s="46" t="s">
        <v>84</v>
      </c>
      <c r="H174" s="47" t="s">
        <v>224</v>
      </c>
      <c r="I174" s="47" t="s">
        <v>1036</v>
      </c>
      <c r="J174" s="48" t="s">
        <v>372</v>
      </c>
      <c r="K174" s="73" t="s">
        <v>644</v>
      </c>
      <c r="L174" s="73" t="s">
        <v>644</v>
      </c>
      <c r="M174" s="73" t="s">
        <v>644</v>
      </c>
      <c r="N174" s="73" t="s">
        <v>644</v>
      </c>
      <c r="O174" s="73" t="s">
        <v>644</v>
      </c>
      <c r="P174" s="73" t="s">
        <v>643</v>
      </c>
      <c r="Q174" s="73" t="s">
        <v>644</v>
      </c>
      <c r="R174" s="73" t="s">
        <v>644</v>
      </c>
    </row>
    <row r="175" spans="1:18" ht="69.75" customHeight="1">
      <c r="A175" s="73" t="s">
        <v>938</v>
      </c>
      <c r="B175" s="73" t="s">
        <v>939</v>
      </c>
      <c r="C175" s="57" t="s">
        <v>628</v>
      </c>
      <c r="D175" s="55" t="s">
        <v>422</v>
      </c>
      <c r="E175" s="51"/>
      <c r="F175" s="51" t="s">
        <v>304</v>
      </c>
      <c r="G175" s="51" t="s">
        <v>304</v>
      </c>
      <c r="H175" s="57" t="s">
        <v>423</v>
      </c>
      <c r="I175" s="57" t="s">
        <v>583</v>
      </c>
      <c r="J175" s="48" t="s">
        <v>569</v>
      </c>
      <c r="K175" s="73" t="s">
        <v>644</v>
      </c>
      <c r="L175" s="73" t="s">
        <v>644</v>
      </c>
      <c r="M175" s="73" t="s">
        <v>644</v>
      </c>
      <c r="N175" s="73" t="s">
        <v>644</v>
      </c>
      <c r="O175" s="73" t="s">
        <v>643</v>
      </c>
      <c r="P175" s="73" t="s">
        <v>644</v>
      </c>
      <c r="Q175" s="73" t="s">
        <v>644</v>
      </c>
      <c r="R175" s="73" t="s">
        <v>644</v>
      </c>
    </row>
    <row r="176" spans="1:18" ht="69.75" customHeight="1">
      <c r="A176" s="73" t="s">
        <v>940</v>
      </c>
      <c r="B176" s="73" t="s">
        <v>941</v>
      </c>
      <c r="C176" s="61" t="s">
        <v>630</v>
      </c>
      <c r="D176" s="55" t="s">
        <v>514</v>
      </c>
      <c r="E176" s="51">
        <v>14</v>
      </c>
      <c r="F176" s="51" t="s">
        <v>76</v>
      </c>
      <c r="G176" s="51" t="s">
        <v>192</v>
      </c>
      <c r="H176" s="60" t="s">
        <v>288</v>
      </c>
      <c r="I176" s="61" t="s">
        <v>259</v>
      </c>
      <c r="J176" s="55" t="s">
        <v>516</v>
      </c>
      <c r="K176" s="73" t="s">
        <v>644</v>
      </c>
      <c r="L176" s="73" t="s">
        <v>644</v>
      </c>
      <c r="M176" s="73" t="s">
        <v>643</v>
      </c>
      <c r="N176" s="73" t="s">
        <v>644</v>
      </c>
      <c r="O176" s="73" t="s">
        <v>644</v>
      </c>
      <c r="P176" s="73" t="s">
        <v>644</v>
      </c>
      <c r="Q176" s="73" t="s">
        <v>644</v>
      </c>
      <c r="R176" s="73" t="s">
        <v>643</v>
      </c>
    </row>
    <row r="177" spans="1:18" ht="69.75" customHeight="1">
      <c r="A177" s="73" t="s">
        <v>942</v>
      </c>
      <c r="B177" s="73" t="s">
        <v>943</v>
      </c>
      <c r="C177" s="61" t="s">
        <v>630</v>
      </c>
      <c r="D177" s="55" t="s">
        <v>514</v>
      </c>
      <c r="E177" s="51">
        <v>14</v>
      </c>
      <c r="F177" s="51" t="s">
        <v>76</v>
      </c>
      <c r="G177" s="51" t="s">
        <v>192</v>
      </c>
      <c r="H177" s="60" t="s">
        <v>288</v>
      </c>
      <c r="I177" s="61" t="s">
        <v>260</v>
      </c>
      <c r="J177" s="55" t="s">
        <v>517</v>
      </c>
      <c r="K177" s="73" t="s">
        <v>643</v>
      </c>
      <c r="L177" s="73" t="s">
        <v>643</v>
      </c>
      <c r="M177" s="73" t="s">
        <v>643</v>
      </c>
      <c r="N177" s="73" t="s">
        <v>644</v>
      </c>
      <c r="O177" s="73" t="s">
        <v>644</v>
      </c>
      <c r="P177" s="73" t="s">
        <v>644</v>
      </c>
      <c r="Q177" s="73" t="s">
        <v>644</v>
      </c>
      <c r="R177" s="73" t="s">
        <v>643</v>
      </c>
    </row>
    <row r="178" spans="1:18" ht="69.75" customHeight="1">
      <c r="A178" s="73" t="s">
        <v>944</v>
      </c>
      <c r="B178" s="73" t="s">
        <v>945</v>
      </c>
      <c r="C178" s="57" t="s">
        <v>1001</v>
      </c>
      <c r="D178" s="55" t="s">
        <v>514</v>
      </c>
      <c r="E178" s="51">
        <v>14</v>
      </c>
      <c r="F178" s="51" t="s">
        <v>76</v>
      </c>
      <c r="G178" s="51" t="s">
        <v>192</v>
      </c>
      <c r="H178" s="60" t="s">
        <v>288</v>
      </c>
      <c r="I178" s="71" t="s">
        <v>1011</v>
      </c>
      <c r="J178" s="55" t="s">
        <v>1011</v>
      </c>
      <c r="K178" s="73" t="s">
        <v>643</v>
      </c>
      <c r="L178" s="73" t="s">
        <v>643</v>
      </c>
      <c r="M178" s="73" t="s">
        <v>643</v>
      </c>
      <c r="N178" s="73" t="s">
        <v>643</v>
      </c>
      <c r="O178" s="73" t="s">
        <v>644</v>
      </c>
      <c r="P178" s="73" t="s">
        <v>644</v>
      </c>
      <c r="Q178" s="73" t="s">
        <v>643</v>
      </c>
      <c r="R178" s="73" t="s">
        <v>644</v>
      </c>
    </row>
    <row r="179" spans="1:18" ht="69.75" customHeight="1">
      <c r="A179" s="73" t="s">
        <v>946</v>
      </c>
      <c r="B179" s="73" t="s">
        <v>947</v>
      </c>
      <c r="C179" s="57" t="s">
        <v>628</v>
      </c>
      <c r="D179" s="46" t="s">
        <v>540</v>
      </c>
      <c r="E179" s="46">
        <v>7</v>
      </c>
      <c r="F179" s="46" t="s">
        <v>177</v>
      </c>
      <c r="G179" s="46" t="s">
        <v>98</v>
      </c>
      <c r="H179" s="47" t="s">
        <v>238</v>
      </c>
      <c r="I179" s="49" t="s">
        <v>271</v>
      </c>
      <c r="J179" s="46" t="s">
        <v>541</v>
      </c>
      <c r="K179" s="73" t="s">
        <v>644</v>
      </c>
      <c r="L179" s="73" t="s">
        <v>644</v>
      </c>
      <c r="M179" s="73" t="s">
        <v>644</v>
      </c>
      <c r="N179" s="73" t="s">
        <v>644</v>
      </c>
      <c r="O179" s="73" t="s">
        <v>644</v>
      </c>
      <c r="P179" s="73" t="s">
        <v>644</v>
      </c>
      <c r="Q179" s="73" t="s">
        <v>644</v>
      </c>
      <c r="R179" s="73" t="s">
        <v>644</v>
      </c>
    </row>
    <row r="180" spans="1:18" ht="69.75" customHeight="1">
      <c r="A180" s="73" t="s">
        <v>948</v>
      </c>
      <c r="B180" s="73" t="s">
        <v>949</v>
      </c>
      <c r="C180" s="53" t="s">
        <v>1001</v>
      </c>
      <c r="D180" s="48" t="s">
        <v>338</v>
      </c>
      <c r="E180" s="46">
        <v>5</v>
      </c>
      <c r="F180" s="46" t="s">
        <v>75</v>
      </c>
      <c r="G180" s="46" t="s">
        <v>98</v>
      </c>
      <c r="H180" s="47" t="s">
        <v>307</v>
      </c>
      <c r="I180" s="47" t="s">
        <v>339</v>
      </c>
      <c r="J180" s="48" t="s">
        <v>551</v>
      </c>
      <c r="K180" s="73" t="s">
        <v>644</v>
      </c>
      <c r="L180" s="73" t="s">
        <v>644</v>
      </c>
      <c r="M180" s="73" t="s">
        <v>644</v>
      </c>
      <c r="N180" s="73" t="s">
        <v>644</v>
      </c>
      <c r="O180" s="73" t="s">
        <v>644</v>
      </c>
      <c r="P180" s="73" t="s">
        <v>644</v>
      </c>
      <c r="Q180" s="73" t="s">
        <v>644</v>
      </c>
      <c r="R180" s="73" t="s">
        <v>644</v>
      </c>
    </row>
    <row r="181" spans="1:18" ht="91.5" customHeight="1">
      <c r="A181" s="73" t="s">
        <v>950</v>
      </c>
      <c r="B181" s="73" t="s">
        <v>951</v>
      </c>
      <c r="C181" s="61" t="s">
        <v>630</v>
      </c>
      <c r="D181" s="55" t="s">
        <v>514</v>
      </c>
      <c r="E181" s="51">
        <v>14</v>
      </c>
      <c r="F181" s="51" t="s">
        <v>76</v>
      </c>
      <c r="G181" s="51" t="s">
        <v>192</v>
      </c>
      <c r="H181" s="60" t="s">
        <v>288</v>
      </c>
      <c r="I181" s="61" t="s">
        <v>262</v>
      </c>
      <c r="J181" s="55" t="s">
        <v>519</v>
      </c>
      <c r="K181" s="73" t="s">
        <v>644</v>
      </c>
      <c r="L181" s="73" t="s">
        <v>644</v>
      </c>
      <c r="M181" s="73" t="s">
        <v>644</v>
      </c>
      <c r="N181" s="73" t="s">
        <v>644</v>
      </c>
      <c r="O181" s="73" t="s">
        <v>644</v>
      </c>
      <c r="P181" s="73" t="s">
        <v>643</v>
      </c>
      <c r="Q181" s="73" t="s">
        <v>644</v>
      </c>
      <c r="R181" s="73" t="s">
        <v>644</v>
      </c>
    </row>
    <row r="182" spans="1:18" ht="69.75" customHeight="1">
      <c r="A182" s="73" t="s">
        <v>952</v>
      </c>
      <c r="B182" s="73" t="s">
        <v>953</v>
      </c>
      <c r="C182" s="57" t="s">
        <v>630</v>
      </c>
      <c r="D182" s="55" t="s">
        <v>440</v>
      </c>
      <c r="E182" s="51">
        <v>4</v>
      </c>
      <c r="F182" s="51" t="s">
        <v>74</v>
      </c>
      <c r="G182" s="51" t="s">
        <v>96</v>
      </c>
      <c r="H182" s="57" t="s">
        <v>279</v>
      </c>
      <c r="I182" s="57" t="s">
        <v>253</v>
      </c>
      <c r="J182" s="55" t="s">
        <v>576</v>
      </c>
      <c r="K182" s="73" t="s">
        <v>643</v>
      </c>
      <c r="L182" s="73" t="s">
        <v>643</v>
      </c>
      <c r="M182" s="73" t="s">
        <v>643</v>
      </c>
      <c r="N182" s="73" t="s">
        <v>644</v>
      </c>
      <c r="O182" s="73" t="s">
        <v>644</v>
      </c>
      <c r="P182" s="73" t="s">
        <v>644</v>
      </c>
      <c r="Q182" s="73" t="s">
        <v>644</v>
      </c>
      <c r="R182" s="73" t="s">
        <v>643</v>
      </c>
    </row>
    <row r="183" spans="1:18" ht="69.75" customHeight="1">
      <c r="A183" s="73" t="s">
        <v>952</v>
      </c>
      <c r="B183" s="73" t="s">
        <v>953</v>
      </c>
      <c r="C183" s="57" t="s">
        <v>1001</v>
      </c>
      <c r="D183" s="55" t="s">
        <v>441</v>
      </c>
      <c r="E183" s="51">
        <v>21</v>
      </c>
      <c r="F183" s="51" t="s">
        <v>181</v>
      </c>
      <c r="G183" s="51" t="s">
        <v>96</v>
      </c>
      <c r="H183" s="57" t="s">
        <v>246</v>
      </c>
      <c r="I183" s="57" t="s">
        <v>211</v>
      </c>
      <c r="J183" s="55" t="s">
        <v>444</v>
      </c>
      <c r="K183" s="73" t="s">
        <v>643</v>
      </c>
      <c r="L183" s="73" t="s">
        <v>643</v>
      </c>
      <c r="M183" s="73" t="s">
        <v>643</v>
      </c>
      <c r="N183" s="73" t="s">
        <v>644</v>
      </c>
      <c r="O183" s="73" t="s">
        <v>644</v>
      </c>
      <c r="P183" s="73" t="s">
        <v>644</v>
      </c>
      <c r="Q183" s="73" t="s">
        <v>644</v>
      </c>
      <c r="R183" s="73" t="s">
        <v>643</v>
      </c>
    </row>
    <row r="184" spans="1:18" ht="69.75" customHeight="1">
      <c r="A184" s="73" t="s">
        <v>952</v>
      </c>
      <c r="B184" s="73" t="s">
        <v>953</v>
      </c>
      <c r="C184" s="57" t="s">
        <v>1001</v>
      </c>
      <c r="D184" s="55" t="s">
        <v>441</v>
      </c>
      <c r="E184" s="51">
        <v>21</v>
      </c>
      <c r="F184" s="51" t="s">
        <v>181</v>
      </c>
      <c r="G184" s="51" t="s">
        <v>96</v>
      </c>
      <c r="H184" s="57" t="s">
        <v>246</v>
      </c>
      <c r="I184" s="57" t="s">
        <v>608</v>
      </c>
      <c r="J184" s="55" t="s">
        <v>609</v>
      </c>
      <c r="K184" s="73" t="s">
        <v>643</v>
      </c>
      <c r="L184" s="73" t="s">
        <v>643</v>
      </c>
      <c r="M184" s="73" t="s">
        <v>643</v>
      </c>
      <c r="N184" s="73" t="s">
        <v>644</v>
      </c>
      <c r="O184" s="73" t="s">
        <v>644</v>
      </c>
      <c r="P184" s="73" t="s">
        <v>644</v>
      </c>
      <c r="Q184" s="73" t="s">
        <v>644</v>
      </c>
      <c r="R184" s="73" t="s">
        <v>643</v>
      </c>
    </row>
    <row r="185" spans="1:18" ht="69.75" customHeight="1">
      <c r="A185" s="73" t="s">
        <v>954</v>
      </c>
      <c r="B185" s="73" t="s">
        <v>955</v>
      </c>
      <c r="C185" s="57" t="s">
        <v>630</v>
      </c>
      <c r="D185" s="55" t="s">
        <v>520</v>
      </c>
      <c r="E185" s="51">
        <v>5</v>
      </c>
      <c r="F185" s="51" t="s">
        <v>75</v>
      </c>
      <c r="G185" s="51" t="s">
        <v>287</v>
      </c>
      <c r="H185" s="57" t="s">
        <v>234</v>
      </c>
      <c r="I185" s="57" t="s">
        <v>549</v>
      </c>
      <c r="J185" s="55" t="s">
        <v>550</v>
      </c>
      <c r="K185" s="73" t="s">
        <v>644</v>
      </c>
      <c r="L185" s="73" t="s">
        <v>644</v>
      </c>
      <c r="M185" s="73" t="s">
        <v>644</v>
      </c>
      <c r="N185" s="73" t="s">
        <v>643</v>
      </c>
      <c r="O185" s="73" t="s">
        <v>644</v>
      </c>
      <c r="P185" s="73" t="s">
        <v>644</v>
      </c>
      <c r="Q185" s="73" t="s">
        <v>644</v>
      </c>
      <c r="R185" s="73" t="s">
        <v>643</v>
      </c>
    </row>
    <row r="186" spans="1:18" ht="69.75" customHeight="1">
      <c r="A186" s="73" t="s">
        <v>956</v>
      </c>
      <c r="B186" s="73" t="s">
        <v>957</v>
      </c>
      <c r="C186" s="57" t="s">
        <v>630</v>
      </c>
      <c r="D186" s="55" t="s">
        <v>447</v>
      </c>
      <c r="E186" s="51">
        <v>21</v>
      </c>
      <c r="F186" s="51" t="s">
        <v>181</v>
      </c>
      <c r="G186" s="51" t="s">
        <v>96</v>
      </c>
      <c r="H186" s="57" t="s">
        <v>273</v>
      </c>
      <c r="I186" s="57" t="s">
        <v>278</v>
      </c>
      <c r="J186" s="55" t="s">
        <v>450</v>
      </c>
      <c r="K186" s="73" t="s">
        <v>644</v>
      </c>
      <c r="L186" s="73" t="s">
        <v>644</v>
      </c>
      <c r="M186" s="73" t="s">
        <v>644</v>
      </c>
      <c r="N186" s="73" t="s">
        <v>644</v>
      </c>
      <c r="O186" s="73" t="s">
        <v>644</v>
      </c>
      <c r="P186" s="73" t="s">
        <v>644</v>
      </c>
      <c r="Q186" s="73" t="s">
        <v>644</v>
      </c>
      <c r="R186" s="73" t="s">
        <v>644</v>
      </c>
    </row>
    <row r="187" spans="1:18" ht="69.75" customHeight="1">
      <c r="A187" s="73" t="s">
        <v>958</v>
      </c>
      <c r="B187" s="73" t="s">
        <v>959</v>
      </c>
      <c r="C187" s="57" t="s">
        <v>628</v>
      </c>
      <c r="D187" s="55" t="s">
        <v>459</v>
      </c>
      <c r="E187" s="51">
        <v>14</v>
      </c>
      <c r="F187" s="51" t="s">
        <v>76</v>
      </c>
      <c r="G187" s="51" t="s">
        <v>96</v>
      </c>
      <c r="H187" s="57" t="s">
        <v>594</v>
      </c>
      <c r="I187" s="47" t="s">
        <v>461</v>
      </c>
      <c r="J187" s="55" t="s">
        <v>464</v>
      </c>
      <c r="K187" s="73" t="s">
        <v>643</v>
      </c>
      <c r="L187" s="73" t="s">
        <v>644</v>
      </c>
      <c r="M187" s="73" t="s">
        <v>643</v>
      </c>
      <c r="N187" s="73" t="s">
        <v>644</v>
      </c>
      <c r="O187" s="73" t="s">
        <v>644</v>
      </c>
      <c r="P187" s="73" t="s">
        <v>644</v>
      </c>
      <c r="Q187" s="73" t="s">
        <v>644</v>
      </c>
      <c r="R187" s="73" t="s">
        <v>643</v>
      </c>
    </row>
    <row r="188" spans="1:18" ht="69.75" customHeight="1">
      <c r="A188" s="73" t="s">
        <v>960</v>
      </c>
      <c r="B188" s="73" t="s">
        <v>961</v>
      </c>
      <c r="C188" s="57" t="s">
        <v>630</v>
      </c>
      <c r="D188" s="48" t="s">
        <v>510</v>
      </c>
      <c r="E188" s="46">
        <v>15</v>
      </c>
      <c r="F188" s="46" t="s">
        <v>77</v>
      </c>
      <c r="G188" s="46" t="s">
        <v>102</v>
      </c>
      <c r="H188" s="47" t="s">
        <v>267</v>
      </c>
      <c r="I188" s="47" t="s">
        <v>282</v>
      </c>
      <c r="J188" s="48" t="s">
        <v>511</v>
      </c>
      <c r="K188" s="73" t="s">
        <v>644</v>
      </c>
      <c r="L188" s="73" t="s">
        <v>644</v>
      </c>
      <c r="M188" s="73" t="s">
        <v>643</v>
      </c>
      <c r="N188" s="73" t="s">
        <v>644</v>
      </c>
      <c r="O188" s="73" t="s">
        <v>644</v>
      </c>
      <c r="P188" s="73" t="s">
        <v>644</v>
      </c>
      <c r="Q188" s="73" t="s">
        <v>644</v>
      </c>
      <c r="R188" s="73" t="s">
        <v>644</v>
      </c>
    </row>
    <row r="189" spans="1:18" ht="69.75" customHeight="1">
      <c r="A189" s="73" t="s">
        <v>962</v>
      </c>
      <c r="B189" s="73" t="s">
        <v>963</v>
      </c>
      <c r="C189" s="57" t="s">
        <v>628</v>
      </c>
      <c r="D189" s="48" t="s">
        <v>510</v>
      </c>
      <c r="E189" s="46">
        <v>15</v>
      </c>
      <c r="F189" s="46" t="s">
        <v>77</v>
      </c>
      <c r="G189" s="46" t="s">
        <v>102</v>
      </c>
      <c r="H189" s="47" t="s">
        <v>267</v>
      </c>
      <c r="I189" s="47" t="s">
        <v>574</v>
      </c>
      <c r="J189" s="48" t="s">
        <v>572</v>
      </c>
      <c r="K189" s="73" t="s">
        <v>644</v>
      </c>
      <c r="L189" s="73" t="s">
        <v>644</v>
      </c>
      <c r="M189" s="73" t="s">
        <v>643</v>
      </c>
      <c r="N189" s="73" t="s">
        <v>644</v>
      </c>
      <c r="O189" s="73" t="s">
        <v>644</v>
      </c>
      <c r="P189" s="73" t="s">
        <v>644</v>
      </c>
      <c r="Q189" s="73" t="s">
        <v>644</v>
      </c>
      <c r="R189" s="73" t="s">
        <v>644</v>
      </c>
    </row>
    <row r="190" spans="1:18" ht="69.75" customHeight="1">
      <c r="A190" s="73" t="s">
        <v>964</v>
      </c>
      <c r="B190" s="73" t="s">
        <v>965</v>
      </c>
      <c r="C190" s="62" t="s">
        <v>630</v>
      </c>
      <c r="D190" s="55" t="s">
        <v>365</v>
      </c>
      <c r="E190" s="51">
        <v>2</v>
      </c>
      <c r="F190" s="51" t="s">
        <v>169</v>
      </c>
      <c r="G190" s="51" t="s">
        <v>84</v>
      </c>
      <c r="H190" s="57" t="s">
        <v>224</v>
      </c>
      <c r="I190" s="62" t="s">
        <v>374</v>
      </c>
      <c r="J190" s="55" t="s">
        <v>373</v>
      </c>
      <c r="K190" s="73" t="s">
        <v>643</v>
      </c>
      <c r="L190" s="73" t="s">
        <v>643</v>
      </c>
      <c r="M190" s="73" t="s">
        <v>643</v>
      </c>
      <c r="N190" s="73" t="s">
        <v>644</v>
      </c>
      <c r="O190" s="73" t="s">
        <v>644</v>
      </c>
      <c r="P190" s="73" t="s">
        <v>643</v>
      </c>
      <c r="Q190" s="73" t="s">
        <v>644</v>
      </c>
      <c r="R190" s="73" t="s">
        <v>644</v>
      </c>
    </row>
    <row r="191" spans="1:18" ht="69.75" customHeight="1">
      <c r="A191" s="73" t="s">
        <v>966</v>
      </c>
      <c r="B191" s="73" t="s">
        <v>967</v>
      </c>
      <c r="C191" s="57" t="s">
        <v>630</v>
      </c>
      <c r="D191" s="55" t="s">
        <v>521</v>
      </c>
      <c r="E191" s="51">
        <v>14</v>
      </c>
      <c r="F191" s="51" t="s">
        <v>76</v>
      </c>
      <c r="G191" s="51" t="s">
        <v>287</v>
      </c>
      <c r="H191" s="57" t="s">
        <v>526</v>
      </c>
      <c r="I191" s="57" t="s">
        <v>591</v>
      </c>
      <c r="J191" s="55" t="s">
        <v>570</v>
      </c>
      <c r="K191" s="73" t="s">
        <v>644</v>
      </c>
      <c r="L191" s="73" t="s">
        <v>644</v>
      </c>
      <c r="M191" s="73" t="s">
        <v>644</v>
      </c>
      <c r="N191" s="73" t="s">
        <v>644</v>
      </c>
      <c r="O191" s="73" t="s">
        <v>644</v>
      </c>
      <c r="P191" s="73" t="s">
        <v>644</v>
      </c>
      <c r="Q191" s="73" t="s">
        <v>644</v>
      </c>
      <c r="R191" s="73" t="s">
        <v>644</v>
      </c>
    </row>
    <row r="192" spans="1:18" ht="69.75" customHeight="1">
      <c r="A192" s="73" t="s">
        <v>968</v>
      </c>
      <c r="B192" s="73" t="s">
        <v>969</v>
      </c>
      <c r="C192" s="57" t="s">
        <v>630</v>
      </c>
      <c r="D192" s="55" t="s">
        <v>324</v>
      </c>
      <c r="E192" s="51">
        <v>5</v>
      </c>
      <c r="F192" s="51" t="s">
        <v>75</v>
      </c>
      <c r="G192" s="51" t="s">
        <v>98</v>
      </c>
      <c r="H192" s="57" t="s">
        <v>208</v>
      </c>
      <c r="I192" s="57" t="s">
        <v>326</v>
      </c>
      <c r="J192" s="55" t="s">
        <v>334</v>
      </c>
      <c r="K192" s="73" t="s">
        <v>644</v>
      </c>
      <c r="L192" s="73" t="s">
        <v>644</v>
      </c>
      <c r="M192" s="73" t="s">
        <v>644</v>
      </c>
      <c r="N192" s="73" t="s">
        <v>644</v>
      </c>
      <c r="O192" s="73" t="s">
        <v>644</v>
      </c>
      <c r="P192" s="73" t="s">
        <v>644</v>
      </c>
      <c r="Q192" s="73" t="s">
        <v>644</v>
      </c>
      <c r="R192" s="73" t="s">
        <v>644</v>
      </c>
    </row>
    <row r="193" spans="1:18" ht="69.75" customHeight="1">
      <c r="A193" s="73" t="s">
        <v>970</v>
      </c>
      <c r="B193" s="73" t="s">
        <v>971</v>
      </c>
      <c r="C193" s="57" t="s">
        <v>1001</v>
      </c>
      <c r="D193" s="55" t="s">
        <v>341</v>
      </c>
      <c r="E193" s="51">
        <v>16</v>
      </c>
      <c r="F193" s="51" t="s">
        <v>178</v>
      </c>
      <c r="G193" s="51" t="s">
        <v>185</v>
      </c>
      <c r="H193" s="57" t="s">
        <v>199</v>
      </c>
      <c r="I193" s="57" t="s">
        <v>1008</v>
      </c>
      <c r="J193" s="55" t="s">
        <v>1008</v>
      </c>
      <c r="K193" s="73" t="s">
        <v>644</v>
      </c>
      <c r="L193" s="73" t="s">
        <v>644</v>
      </c>
      <c r="M193" s="73" t="s">
        <v>644</v>
      </c>
      <c r="N193" s="73" t="s">
        <v>644</v>
      </c>
      <c r="O193" s="73" t="s">
        <v>644</v>
      </c>
      <c r="P193" s="73" t="s">
        <v>644</v>
      </c>
      <c r="Q193" s="73" t="s">
        <v>644</v>
      </c>
      <c r="R193" s="73" t="s">
        <v>644</v>
      </c>
    </row>
    <row r="194" spans="1:18" ht="69.75" customHeight="1">
      <c r="A194" s="73" t="s">
        <v>970</v>
      </c>
      <c r="B194" s="73" t="s">
        <v>971</v>
      </c>
      <c r="C194" s="57" t="s">
        <v>1001</v>
      </c>
      <c r="D194" s="55" t="s">
        <v>561</v>
      </c>
      <c r="E194" s="82">
        <v>1</v>
      </c>
      <c r="F194" s="55" t="s">
        <v>73</v>
      </c>
      <c r="G194" s="55" t="s">
        <v>185</v>
      </c>
      <c r="H194" s="57" t="s">
        <v>528</v>
      </c>
      <c r="I194" s="57" t="s">
        <v>1007</v>
      </c>
      <c r="J194" s="55" t="s">
        <v>1007</v>
      </c>
      <c r="K194" s="73" t="s">
        <v>644</v>
      </c>
      <c r="L194" s="73" t="s">
        <v>644</v>
      </c>
      <c r="M194" s="73" t="s">
        <v>644</v>
      </c>
      <c r="N194" s="73" t="s">
        <v>644</v>
      </c>
      <c r="O194" s="73" t="s">
        <v>644</v>
      </c>
      <c r="P194" s="73" t="s">
        <v>644</v>
      </c>
      <c r="Q194" s="73" t="s">
        <v>644</v>
      </c>
      <c r="R194" s="73" t="s">
        <v>644</v>
      </c>
    </row>
    <row r="195" spans="1:18" ht="69.75" customHeight="1">
      <c r="A195" s="73" t="s">
        <v>972</v>
      </c>
      <c r="B195" s="73" t="s">
        <v>973</v>
      </c>
      <c r="C195" s="57" t="s">
        <v>630</v>
      </c>
      <c r="D195" s="55" t="s">
        <v>324</v>
      </c>
      <c r="E195" s="51">
        <v>5</v>
      </c>
      <c r="F195" s="51" t="s">
        <v>75</v>
      </c>
      <c r="G195" s="51" t="s">
        <v>98</v>
      </c>
      <c r="H195" s="57" t="s">
        <v>208</v>
      </c>
      <c r="I195" s="57" t="s">
        <v>327</v>
      </c>
      <c r="J195" s="55" t="s">
        <v>335</v>
      </c>
      <c r="K195" s="73" t="s">
        <v>644</v>
      </c>
      <c r="L195" s="73" t="s">
        <v>644</v>
      </c>
      <c r="M195" s="73" t="s">
        <v>644</v>
      </c>
      <c r="N195" s="73" t="s">
        <v>643</v>
      </c>
      <c r="O195" s="73" t="s">
        <v>644</v>
      </c>
      <c r="P195" s="73" t="s">
        <v>644</v>
      </c>
      <c r="Q195" s="73" t="s">
        <v>644</v>
      </c>
      <c r="R195" s="73" t="s">
        <v>644</v>
      </c>
    </row>
    <row r="196" spans="1:18" ht="69.75" customHeight="1">
      <c r="A196" s="73" t="s">
        <v>974</v>
      </c>
      <c r="B196" s="73" t="s">
        <v>975</v>
      </c>
      <c r="C196" s="57" t="s">
        <v>628</v>
      </c>
      <c r="D196" s="48" t="s">
        <v>324</v>
      </c>
      <c r="E196" s="46">
        <v>5</v>
      </c>
      <c r="F196" s="46" t="s">
        <v>75</v>
      </c>
      <c r="G196" s="46" t="s">
        <v>98</v>
      </c>
      <c r="H196" s="47" t="s">
        <v>208</v>
      </c>
      <c r="I196" s="47" t="s">
        <v>328</v>
      </c>
      <c r="J196" s="48" t="s">
        <v>336</v>
      </c>
      <c r="K196" s="73" t="s">
        <v>644</v>
      </c>
      <c r="L196" s="73" t="s">
        <v>644</v>
      </c>
      <c r="M196" s="73" t="s">
        <v>644</v>
      </c>
      <c r="N196" s="73" t="s">
        <v>643</v>
      </c>
      <c r="O196" s="73" t="s">
        <v>644</v>
      </c>
      <c r="P196" s="73" t="s">
        <v>644</v>
      </c>
      <c r="Q196" s="73" t="s">
        <v>644</v>
      </c>
      <c r="R196" s="73" t="s">
        <v>644</v>
      </c>
    </row>
    <row r="197" spans="1:18" ht="69.75" customHeight="1">
      <c r="A197" s="73" t="s">
        <v>976</v>
      </c>
      <c r="B197" s="73" t="s">
        <v>977</v>
      </c>
      <c r="C197" s="57" t="s">
        <v>630</v>
      </c>
      <c r="D197" s="55" t="s">
        <v>451</v>
      </c>
      <c r="E197" s="51">
        <v>4</v>
      </c>
      <c r="F197" s="51" t="s">
        <v>74</v>
      </c>
      <c r="G197" s="51" t="s">
        <v>96</v>
      </c>
      <c r="H197" s="57" t="s">
        <v>227</v>
      </c>
      <c r="I197" s="57" t="s">
        <v>1039</v>
      </c>
      <c r="J197" s="55" t="s">
        <v>1038</v>
      </c>
      <c r="K197" s="73" t="s">
        <v>644</v>
      </c>
      <c r="L197" s="73" t="s">
        <v>644</v>
      </c>
      <c r="M197" s="73" t="s">
        <v>644</v>
      </c>
      <c r="N197" s="73" t="s">
        <v>644</v>
      </c>
      <c r="O197" s="73" t="s">
        <v>644</v>
      </c>
      <c r="P197" s="73" t="s">
        <v>644</v>
      </c>
      <c r="Q197" s="73" t="s">
        <v>644</v>
      </c>
      <c r="R197" s="73" t="s">
        <v>644</v>
      </c>
    </row>
    <row r="198" spans="1:18" ht="69.75" customHeight="1">
      <c r="A198" s="73" t="s">
        <v>978</v>
      </c>
      <c r="B198" s="73" t="s">
        <v>38</v>
      </c>
      <c r="C198" s="57" t="s">
        <v>630</v>
      </c>
      <c r="D198" s="55" t="s">
        <v>323</v>
      </c>
      <c r="E198" s="51">
        <v>6</v>
      </c>
      <c r="F198" s="51" t="s">
        <v>243</v>
      </c>
      <c r="G198" s="51" t="s">
        <v>98</v>
      </c>
      <c r="H198" s="57" t="s">
        <v>38</v>
      </c>
      <c r="I198" s="57" t="s">
        <v>240</v>
      </c>
      <c r="J198" s="55" t="s">
        <v>617</v>
      </c>
      <c r="K198" s="73" t="s">
        <v>644</v>
      </c>
      <c r="L198" s="73" t="s">
        <v>644</v>
      </c>
      <c r="M198" s="73" t="s">
        <v>644</v>
      </c>
      <c r="N198" s="73" t="s">
        <v>644</v>
      </c>
      <c r="O198" s="73" t="s">
        <v>644</v>
      </c>
      <c r="P198" s="73" t="s">
        <v>644</v>
      </c>
      <c r="Q198" s="73" t="s">
        <v>644</v>
      </c>
      <c r="R198" s="73" t="s">
        <v>644</v>
      </c>
    </row>
    <row r="199" spans="1:18" ht="69.75" customHeight="1">
      <c r="A199" s="73" t="s">
        <v>979</v>
      </c>
      <c r="B199" s="73" t="s">
        <v>67</v>
      </c>
      <c r="C199" s="57" t="s">
        <v>630</v>
      </c>
      <c r="D199" s="55" t="s">
        <v>378</v>
      </c>
      <c r="E199" s="51">
        <v>2</v>
      </c>
      <c r="F199" s="51" t="s">
        <v>169</v>
      </c>
      <c r="G199" s="51" t="s">
        <v>84</v>
      </c>
      <c r="H199" s="57" t="s">
        <v>67</v>
      </c>
      <c r="I199" s="57" t="s">
        <v>584</v>
      </c>
      <c r="J199" s="55" t="s">
        <v>585</v>
      </c>
      <c r="K199" s="73" t="s">
        <v>643</v>
      </c>
      <c r="L199" s="73" t="s">
        <v>643</v>
      </c>
      <c r="M199" s="73" t="s">
        <v>643</v>
      </c>
      <c r="N199" s="73" t="s">
        <v>644</v>
      </c>
      <c r="O199" s="73" t="s">
        <v>644</v>
      </c>
      <c r="P199" s="73" t="s">
        <v>644</v>
      </c>
      <c r="Q199" s="73" t="s">
        <v>644</v>
      </c>
      <c r="R199" s="73" t="s">
        <v>644</v>
      </c>
    </row>
    <row r="200" spans="1:18" ht="69.75" customHeight="1">
      <c r="A200" s="73" t="s">
        <v>980</v>
      </c>
      <c r="B200" s="73" t="s">
        <v>981</v>
      </c>
      <c r="C200" s="57" t="s">
        <v>630</v>
      </c>
      <c r="D200" s="55" t="s">
        <v>375</v>
      </c>
      <c r="E200" s="51">
        <v>2</v>
      </c>
      <c r="F200" s="51" t="s">
        <v>169</v>
      </c>
      <c r="G200" s="51" t="s">
        <v>84</v>
      </c>
      <c r="H200" s="57" t="s">
        <v>527</v>
      </c>
      <c r="I200" s="62" t="s">
        <v>376</v>
      </c>
      <c r="J200" s="55" t="s">
        <v>377</v>
      </c>
      <c r="K200" s="73" t="s">
        <v>644</v>
      </c>
      <c r="L200" s="73" t="s">
        <v>644</v>
      </c>
      <c r="M200" s="73" t="s">
        <v>644</v>
      </c>
      <c r="N200" s="73" t="s">
        <v>644</v>
      </c>
      <c r="O200" s="73" t="s">
        <v>644</v>
      </c>
      <c r="P200" s="73" t="s">
        <v>644</v>
      </c>
      <c r="Q200" s="73" t="s">
        <v>644</v>
      </c>
      <c r="R200" s="73" t="s">
        <v>644</v>
      </c>
    </row>
    <row r="201" spans="1:18" ht="69.75" customHeight="1">
      <c r="A201" s="73" t="s">
        <v>982</v>
      </c>
      <c r="B201" s="73" t="s">
        <v>983</v>
      </c>
      <c r="C201" s="57" t="s">
        <v>630</v>
      </c>
      <c r="D201" s="55" t="s">
        <v>459</v>
      </c>
      <c r="E201" s="51">
        <v>14</v>
      </c>
      <c r="F201" s="51" t="s">
        <v>76</v>
      </c>
      <c r="G201" s="51" t="s">
        <v>96</v>
      </c>
      <c r="H201" s="57" t="s">
        <v>594</v>
      </c>
      <c r="I201" s="57" t="s">
        <v>595</v>
      </c>
      <c r="J201" s="55" t="s">
        <v>466</v>
      </c>
      <c r="K201" s="73" t="s">
        <v>644</v>
      </c>
      <c r="L201" s="73" t="s">
        <v>644</v>
      </c>
      <c r="M201" s="73" t="s">
        <v>643</v>
      </c>
      <c r="N201" s="73" t="s">
        <v>644</v>
      </c>
      <c r="O201" s="73" t="s">
        <v>644</v>
      </c>
      <c r="P201" s="73" t="s">
        <v>644</v>
      </c>
      <c r="Q201" s="73" t="s">
        <v>644</v>
      </c>
      <c r="R201" s="73" t="s">
        <v>644</v>
      </c>
    </row>
    <row r="202" spans="1:18" ht="69.75" customHeight="1">
      <c r="A202" s="73" t="s">
        <v>984</v>
      </c>
      <c r="B202" s="73" t="s">
        <v>985</v>
      </c>
      <c r="C202" s="60" t="s">
        <v>1010</v>
      </c>
      <c r="D202" s="55" t="s">
        <v>554</v>
      </c>
      <c r="E202" s="51">
        <v>23</v>
      </c>
      <c r="F202" s="51" t="s">
        <v>80</v>
      </c>
      <c r="G202" s="51" t="s">
        <v>192</v>
      </c>
      <c r="H202" s="57" t="s">
        <v>202</v>
      </c>
      <c r="I202" s="57" t="s">
        <v>1019</v>
      </c>
      <c r="J202" s="55" t="s">
        <v>1019</v>
      </c>
      <c r="K202" s="73" t="s">
        <v>644</v>
      </c>
      <c r="L202" s="73" t="s">
        <v>644</v>
      </c>
      <c r="M202" s="73" t="s">
        <v>644</v>
      </c>
      <c r="N202" s="73" t="s">
        <v>644</v>
      </c>
      <c r="O202" s="73" t="s">
        <v>644</v>
      </c>
      <c r="P202" s="73" t="s">
        <v>644</v>
      </c>
      <c r="Q202" s="73" t="s">
        <v>644</v>
      </c>
      <c r="R202" s="73" t="s">
        <v>644</v>
      </c>
    </row>
    <row r="203" spans="1:18" ht="69.75" customHeight="1">
      <c r="A203" s="73" t="s">
        <v>986</v>
      </c>
      <c r="B203" s="73" t="s">
        <v>987</v>
      </c>
      <c r="C203" s="57" t="s">
        <v>630</v>
      </c>
      <c r="D203" s="48" t="s">
        <v>459</v>
      </c>
      <c r="E203" s="46">
        <v>14</v>
      </c>
      <c r="F203" s="46" t="s">
        <v>76</v>
      </c>
      <c r="G203" s="46" t="s">
        <v>96</v>
      </c>
      <c r="H203" s="47" t="s">
        <v>594</v>
      </c>
      <c r="I203" s="47" t="s">
        <v>462</v>
      </c>
      <c r="J203" s="48" t="s">
        <v>465</v>
      </c>
      <c r="K203" s="73" t="s">
        <v>644</v>
      </c>
      <c r="L203" s="73" t="s">
        <v>644</v>
      </c>
      <c r="M203" s="73" t="s">
        <v>643</v>
      </c>
      <c r="N203" s="73" t="s">
        <v>644</v>
      </c>
      <c r="O203" s="73" t="s">
        <v>644</v>
      </c>
      <c r="P203" s="73" t="s">
        <v>644</v>
      </c>
      <c r="Q203" s="73" t="s">
        <v>644</v>
      </c>
      <c r="R203" s="73" t="s">
        <v>643</v>
      </c>
    </row>
    <row r="204" spans="1:18" ht="69.75" customHeight="1">
      <c r="A204" s="73" t="s">
        <v>988</v>
      </c>
      <c r="B204" s="73" t="s">
        <v>989</v>
      </c>
      <c r="C204" s="57" t="s">
        <v>1010</v>
      </c>
      <c r="D204" s="55" t="s">
        <v>554</v>
      </c>
      <c r="E204" s="51">
        <v>23</v>
      </c>
      <c r="F204" s="51" t="s">
        <v>80</v>
      </c>
      <c r="G204" s="51" t="s">
        <v>192</v>
      </c>
      <c r="H204" s="57" t="s">
        <v>202</v>
      </c>
      <c r="I204" s="60" t="s">
        <v>1018</v>
      </c>
      <c r="J204" s="55" t="s">
        <v>1018</v>
      </c>
      <c r="K204" s="73" t="s">
        <v>644</v>
      </c>
      <c r="L204" s="73" t="s">
        <v>644</v>
      </c>
      <c r="M204" s="73" t="s">
        <v>644</v>
      </c>
      <c r="N204" s="73" t="s">
        <v>644</v>
      </c>
      <c r="O204" s="73" t="s">
        <v>644</v>
      </c>
      <c r="P204" s="73" t="s">
        <v>644</v>
      </c>
      <c r="Q204" s="73" t="s">
        <v>644</v>
      </c>
      <c r="R204" s="73" t="s">
        <v>644</v>
      </c>
    </row>
    <row r="205" spans="1:18" ht="69.75" customHeight="1">
      <c r="A205" s="73" t="s">
        <v>990</v>
      </c>
      <c r="B205" s="73" t="s">
        <v>991</v>
      </c>
      <c r="C205" s="57" t="s">
        <v>630</v>
      </c>
      <c r="D205" s="55" t="s">
        <v>357</v>
      </c>
      <c r="E205" s="51"/>
      <c r="F205" s="51" t="s">
        <v>287</v>
      </c>
      <c r="G205" s="51" t="s">
        <v>287</v>
      </c>
      <c r="H205" s="57" t="s">
        <v>566</v>
      </c>
      <c r="I205" s="57" t="s">
        <v>359</v>
      </c>
      <c r="J205" s="55" t="s">
        <v>363</v>
      </c>
      <c r="K205" s="73" t="s">
        <v>644</v>
      </c>
      <c r="L205" s="73" t="s">
        <v>644</v>
      </c>
      <c r="M205" s="73" t="s">
        <v>644</v>
      </c>
      <c r="N205" s="73" t="s">
        <v>644</v>
      </c>
      <c r="O205" s="73" t="s">
        <v>644</v>
      </c>
      <c r="P205" s="73" t="s">
        <v>644</v>
      </c>
      <c r="Q205" s="73" t="s">
        <v>644</v>
      </c>
      <c r="R205" s="73" t="s">
        <v>644</v>
      </c>
    </row>
    <row r="206" spans="1:18" ht="69.75" customHeight="1">
      <c r="A206" s="73" t="s">
        <v>992</v>
      </c>
      <c r="B206" s="73" t="s">
        <v>993</v>
      </c>
      <c r="C206" s="53" t="s">
        <v>1001</v>
      </c>
      <c r="D206" s="48" t="s">
        <v>338</v>
      </c>
      <c r="E206" s="46">
        <v>5</v>
      </c>
      <c r="F206" s="46" t="s">
        <v>75</v>
      </c>
      <c r="G206" s="46" t="s">
        <v>98</v>
      </c>
      <c r="H206" s="47" t="s">
        <v>307</v>
      </c>
      <c r="I206" s="47" t="s">
        <v>339</v>
      </c>
      <c r="J206" s="48" t="s">
        <v>551</v>
      </c>
      <c r="K206" s="73" t="s">
        <v>644</v>
      </c>
      <c r="L206" s="73" t="s">
        <v>644</v>
      </c>
      <c r="M206" s="73" t="s">
        <v>644</v>
      </c>
      <c r="N206" s="73" t="s">
        <v>643</v>
      </c>
      <c r="O206" s="73" t="s">
        <v>644</v>
      </c>
      <c r="P206" s="73" t="s">
        <v>643</v>
      </c>
      <c r="Q206" s="73" t="s">
        <v>644</v>
      </c>
      <c r="R206" s="73" t="s">
        <v>643</v>
      </c>
    </row>
    <row r="207" spans="1:18" ht="18" customHeight="1">
      <c r="A207" s="73" t="s">
        <v>994</v>
      </c>
      <c r="B207" s="73" t="s">
        <v>995</v>
      </c>
      <c r="C207" s="57" t="s">
        <v>630</v>
      </c>
      <c r="D207" s="55" t="s">
        <v>451</v>
      </c>
      <c r="E207" s="51">
        <v>21</v>
      </c>
      <c r="F207" s="51" t="s">
        <v>181</v>
      </c>
      <c r="G207" s="51" t="s">
        <v>96</v>
      </c>
      <c r="H207" s="57" t="s">
        <v>227</v>
      </c>
      <c r="I207" s="57" t="s">
        <v>251</v>
      </c>
      <c r="J207" s="55" t="s">
        <v>454</v>
      </c>
      <c r="K207" s="73" t="s">
        <v>644</v>
      </c>
      <c r="L207" s="73" t="s">
        <v>644</v>
      </c>
      <c r="M207" s="73" t="s">
        <v>644</v>
      </c>
      <c r="N207" s="73" t="s">
        <v>644</v>
      </c>
      <c r="O207" s="73" t="s">
        <v>644</v>
      </c>
      <c r="P207" s="73" t="s">
        <v>644</v>
      </c>
      <c r="Q207" s="73" t="s">
        <v>644</v>
      </c>
      <c r="R207" s="73" t="s">
        <v>644</v>
      </c>
    </row>
  </sheetData>
  <sheetProtection/>
  <autoFilter ref="A3:R207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1">
      <selection activeCell="B6" sqref="B6"/>
    </sheetView>
  </sheetViews>
  <sheetFormatPr defaultColWidth="9.140625" defaultRowHeight="15"/>
  <cols>
    <col min="1" max="1" width="8.140625" style="14" customWidth="1"/>
    <col min="2" max="2" width="86.140625" style="14" customWidth="1"/>
    <col min="3" max="16384" width="9.140625" style="14" customWidth="1"/>
  </cols>
  <sheetData>
    <row r="1" ht="31.5">
      <c r="B1" s="20" t="s">
        <v>563</v>
      </c>
    </row>
    <row r="2" spans="1:2" ht="16.5" thickBot="1">
      <c r="A2" s="98" t="s">
        <v>168</v>
      </c>
      <c r="B2" s="98"/>
    </row>
    <row r="3" spans="1:3" ht="48" thickBot="1">
      <c r="A3" s="21" t="s">
        <v>71</v>
      </c>
      <c r="B3" s="22" t="s">
        <v>72</v>
      </c>
      <c r="C3" s="21" t="s">
        <v>71</v>
      </c>
    </row>
    <row r="4" spans="1:3" ht="16.5" thickBot="1">
      <c r="A4" s="23">
        <v>1</v>
      </c>
      <c r="B4" s="24" t="s">
        <v>73</v>
      </c>
      <c r="C4" s="23">
        <v>1</v>
      </c>
    </row>
    <row r="5" spans="1:3" ht="24" customHeight="1" thickBot="1">
      <c r="A5" s="23">
        <v>2</v>
      </c>
      <c r="B5" s="24" t="s">
        <v>169</v>
      </c>
      <c r="C5" s="23">
        <v>2</v>
      </c>
    </row>
    <row r="6" spans="1:3" ht="24" customHeight="1" thickBot="1">
      <c r="A6" s="23">
        <v>3</v>
      </c>
      <c r="B6" s="24" t="s">
        <v>170</v>
      </c>
      <c r="C6" s="23">
        <v>3</v>
      </c>
    </row>
    <row r="7" spans="1:3" ht="41.25" customHeight="1" thickBot="1">
      <c r="A7" s="23">
        <v>4</v>
      </c>
      <c r="B7" s="24" t="s">
        <v>74</v>
      </c>
      <c r="C7" s="23">
        <v>4</v>
      </c>
    </row>
    <row r="8" spans="1:3" ht="36.75" customHeight="1" thickBot="1">
      <c r="A8" s="23">
        <v>5</v>
      </c>
      <c r="B8" s="24" t="s">
        <v>75</v>
      </c>
      <c r="C8" s="23">
        <v>5</v>
      </c>
    </row>
    <row r="9" spans="1:3" ht="89.25" customHeight="1" thickBot="1">
      <c r="A9" s="23">
        <v>6</v>
      </c>
      <c r="B9" s="24" t="s">
        <v>243</v>
      </c>
      <c r="C9" s="23">
        <v>6</v>
      </c>
    </row>
    <row r="10" spans="1:3" ht="24.75" customHeight="1" thickBot="1">
      <c r="A10" s="23">
        <v>7</v>
      </c>
      <c r="B10" s="24" t="s">
        <v>177</v>
      </c>
      <c r="C10" s="23">
        <v>7</v>
      </c>
    </row>
    <row r="11" spans="1:3" ht="39.75" customHeight="1" thickBot="1">
      <c r="A11" s="23">
        <v>8</v>
      </c>
      <c r="B11" s="24" t="s">
        <v>171</v>
      </c>
      <c r="C11" s="23">
        <v>8</v>
      </c>
    </row>
    <row r="12" spans="1:3" ht="38.25" customHeight="1" thickBot="1">
      <c r="A12" s="23">
        <v>9</v>
      </c>
      <c r="B12" s="24" t="s">
        <v>172</v>
      </c>
      <c r="C12" s="23">
        <v>9</v>
      </c>
    </row>
    <row r="13" spans="1:3" ht="36.75" customHeight="1" thickBot="1">
      <c r="A13" s="23">
        <v>10</v>
      </c>
      <c r="B13" s="24" t="s">
        <v>173</v>
      </c>
      <c r="C13" s="23">
        <v>10</v>
      </c>
    </row>
    <row r="14" spans="1:3" ht="32.25" thickBot="1">
      <c r="A14" s="23">
        <v>11</v>
      </c>
      <c r="B14" s="24" t="s">
        <v>174</v>
      </c>
      <c r="C14" s="23">
        <v>11</v>
      </c>
    </row>
    <row r="15" spans="1:3" ht="24" customHeight="1" thickBot="1">
      <c r="A15" s="23">
        <v>12</v>
      </c>
      <c r="B15" s="24" t="s">
        <v>175</v>
      </c>
      <c r="C15" s="23">
        <v>12</v>
      </c>
    </row>
    <row r="16" spans="1:3" ht="32.25" thickBot="1">
      <c r="A16" s="23">
        <v>13</v>
      </c>
      <c r="B16" s="24" t="s">
        <v>176</v>
      </c>
      <c r="C16" s="23">
        <v>13</v>
      </c>
    </row>
    <row r="17" spans="1:3" ht="32.25" thickBot="1">
      <c r="A17" s="23">
        <v>14</v>
      </c>
      <c r="B17" s="24" t="s">
        <v>76</v>
      </c>
      <c r="C17" s="23">
        <v>14</v>
      </c>
    </row>
    <row r="18" spans="1:3" ht="52.5" customHeight="1" thickBot="1">
      <c r="A18" s="23">
        <v>15</v>
      </c>
      <c r="B18" s="24" t="s">
        <v>77</v>
      </c>
      <c r="C18" s="23">
        <v>15</v>
      </c>
    </row>
    <row r="19" spans="1:3" ht="39" customHeight="1" thickBot="1">
      <c r="A19" s="23">
        <v>16</v>
      </c>
      <c r="B19" s="24" t="s">
        <v>178</v>
      </c>
      <c r="C19" s="23">
        <v>16</v>
      </c>
    </row>
    <row r="20" spans="1:3" ht="32.25" thickBot="1">
      <c r="A20" s="23">
        <v>17</v>
      </c>
      <c r="B20" s="24" t="s">
        <v>286</v>
      </c>
      <c r="C20" s="23">
        <v>17</v>
      </c>
    </row>
    <row r="21" spans="1:3" ht="32.25" thickBot="1">
      <c r="A21" s="23">
        <v>18</v>
      </c>
      <c r="B21" s="24" t="s">
        <v>78</v>
      </c>
      <c r="C21" s="23">
        <v>18</v>
      </c>
    </row>
    <row r="22" spans="1:3" ht="32.25" thickBot="1">
      <c r="A22" s="23">
        <v>19</v>
      </c>
      <c r="B22" s="24" t="s">
        <v>180</v>
      </c>
      <c r="C22" s="23">
        <v>19</v>
      </c>
    </row>
    <row r="23" spans="1:3" ht="32.25" thickBot="1">
      <c r="A23" s="23">
        <v>20</v>
      </c>
      <c r="B23" s="24" t="s">
        <v>79</v>
      </c>
      <c r="C23" s="23">
        <v>20</v>
      </c>
    </row>
    <row r="24" spans="1:3" ht="32.25" thickBot="1">
      <c r="A24" s="23">
        <v>21</v>
      </c>
      <c r="B24" s="24" t="s">
        <v>181</v>
      </c>
      <c r="C24" s="23">
        <v>21</v>
      </c>
    </row>
    <row r="25" spans="1:3" ht="24.75" customHeight="1" thickBot="1">
      <c r="A25" s="23">
        <v>22</v>
      </c>
      <c r="B25" s="24" t="s">
        <v>182</v>
      </c>
      <c r="C25" s="23">
        <v>22</v>
      </c>
    </row>
    <row r="26" spans="1:3" ht="21.75" customHeight="1" thickBot="1">
      <c r="A26" s="23">
        <v>23</v>
      </c>
      <c r="B26" s="24" t="s">
        <v>80</v>
      </c>
      <c r="C26" s="23">
        <v>23</v>
      </c>
    </row>
    <row r="27" spans="1:3" ht="21" customHeight="1" thickBot="1">
      <c r="A27" s="23">
        <v>24</v>
      </c>
      <c r="B27" s="24" t="s">
        <v>81</v>
      </c>
      <c r="C27" s="23">
        <v>24</v>
      </c>
    </row>
    <row r="28" spans="1:3" ht="196.5" customHeight="1" thickBot="1">
      <c r="A28" s="23">
        <v>25</v>
      </c>
      <c r="B28" s="26" t="s">
        <v>183</v>
      </c>
      <c r="C28" s="23">
        <v>25</v>
      </c>
    </row>
    <row r="29" spans="1:3" ht="16.5" thickBot="1">
      <c r="A29" s="25">
        <v>99</v>
      </c>
      <c r="B29" s="27" t="s">
        <v>184</v>
      </c>
      <c r="C29" s="25">
        <v>99</v>
      </c>
    </row>
    <row r="30" ht="15.75">
      <c r="B30" s="14" t="s">
        <v>285</v>
      </c>
    </row>
    <row r="31" ht="15.75">
      <c r="B31" s="14" t="s">
        <v>304</v>
      </c>
    </row>
    <row r="32" ht="15.75">
      <c r="B32" s="14" t="s">
        <v>287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Club2000</dc:creator>
  <cp:keywords/>
  <dc:description/>
  <cp:lastModifiedBy>SystemenBDDR</cp:lastModifiedBy>
  <cp:lastPrinted>2016-12-30T08:54:21Z</cp:lastPrinted>
  <dcterms:created xsi:type="dcterms:W3CDTF">2015-02-05T14:01:05Z</dcterms:created>
  <dcterms:modified xsi:type="dcterms:W3CDTF">2016-12-30T08:54:31Z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