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610" yWindow="-150" windowWidth="10890" windowHeight="9420" tabRatio="610"/>
  </bookViews>
  <sheets>
    <sheet name="Списък мерки ПУРБ в ДРБУ" sheetId="21" r:id="rId1"/>
    <sheet name="1Типове мерки" sheetId="17" state="hidden" r:id="rId2"/>
    <sheet name="Sheet1" sheetId="10" state="hidden" r:id="rId3"/>
    <sheet name="Напояване+ПВВВ" sheetId="3" state="hidden" r:id="rId4"/>
    <sheet name="2Индикатори" sheetId="15" state="hidden" r:id="rId5"/>
    <sheet name="4KTM" sheetId="16" state="hidden" r:id="rId6"/>
    <sheet name="Движещи сили - КТМ" sheetId="26" r:id="rId7"/>
  </sheets>
  <definedNames>
    <definedName name="_xlnm._FilterDatabase" localSheetId="0" hidden="1">'Списък мерки ПУРБ в ДРБУ'!$A$3:$P$300</definedName>
  </definedNames>
  <calcPr calcId="145621"/>
</workbook>
</file>

<file path=xl/calcChain.xml><?xml version="1.0" encoding="utf-8"?>
<calcChain xmlns="http://schemas.openxmlformats.org/spreadsheetml/2006/main">
  <c r="F26" i="10" l="1"/>
  <c r="F27" i="10"/>
  <c r="F31" i="10"/>
  <c r="F29" i="10"/>
  <c r="F33" i="10"/>
  <c r="E54" i="10"/>
  <c r="D54" i="10"/>
  <c r="E36" i="10"/>
  <c r="D36" i="10"/>
  <c r="F54" i="10"/>
  <c r="F36" i="10"/>
  <c r="F35" i="10"/>
  <c r="F46" i="10"/>
  <c r="F45" i="10"/>
  <c r="F44" i="10"/>
  <c r="F28" i="10"/>
  <c r="F52" i="10"/>
  <c r="F43" i="10"/>
  <c r="F42" i="10"/>
  <c r="F51" i="10"/>
  <c r="F49" i="10"/>
  <c r="F25" i="10"/>
  <c r="J10" i="10"/>
  <c r="G11" i="10"/>
  <c r="G12" i="10" s="1"/>
  <c r="J12" i="10" s="1"/>
  <c r="H21" i="10"/>
  <c r="H22" i="10"/>
  <c r="G21" i="10"/>
  <c r="G22" i="10"/>
  <c r="I21" i="10"/>
  <c r="I22" i="10"/>
  <c r="J21" i="10"/>
  <c r="J22" i="10"/>
  <c r="K21" i="10"/>
  <c r="K22" i="10"/>
  <c r="L21" i="10"/>
  <c r="L22" i="10"/>
  <c r="Q21" i="10"/>
  <c r="Q22" i="10"/>
  <c r="F21" i="10"/>
  <c r="F22" i="10"/>
  <c r="M20" i="10"/>
  <c r="M21" i="10"/>
  <c r="M22" i="10" s="1"/>
  <c r="E12" i="10"/>
  <c r="I10" i="10"/>
  <c r="F7" i="10"/>
  <c r="G7" i="10" s="1"/>
  <c r="J11" i="10"/>
  <c r="N20" i="10"/>
  <c r="N21" i="10" s="1"/>
  <c r="N22" i="10" s="1"/>
  <c r="L4" i="10"/>
  <c r="N4" i="10"/>
  <c r="D9" i="3"/>
  <c r="D8" i="3"/>
  <c r="D7" i="3"/>
  <c r="O20" i="10" l="1"/>
  <c r="O21" i="10" l="1"/>
  <c r="O22" i="10" s="1"/>
  <c r="P20" i="10"/>
  <c r="P21" i="10" s="1"/>
  <c r="P22" i="10" s="1"/>
</calcChain>
</file>

<file path=xl/sharedStrings.xml><?xml version="1.0" encoding="utf-8"?>
<sst xmlns="http://schemas.openxmlformats.org/spreadsheetml/2006/main" count="4821" uniqueCount="1223">
  <si>
    <t>Благоевград</t>
  </si>
  <si>
    <t>Кнежа</t>
  </si>
  <si>
    <t>Кюстендил</t>
  </si>
  <si>
    <t>Петрич</t>
  </si>
  <si>
    <t>Плевен</t>
  </si>
  <si>
    <t>Сандански</t>
  </si>
  <si>
    <t>Троян</t>
  </si>
  <si>
    <t>Кресна</t>
  </si>
  <si>
    <t>Сапарева баня</t>
  </si>
  <si>
    <t>http://svemar.net/bg/napoitelni-rezervoari-kanali.html</t>
  </si>
  <si>
    <t>НАПОИТЕЛНИ РЕЗЕРВОАРИ И КАНАЛИ</t>
  </si>
  <si>
    <t>Комплексни напоителни язовири - 168 бр. с общ завирен обем 3.1 млрд. м3;</t>
  </si>
  <si>
    <t>Напоителни помпени станции - 188 бр.;</t>
  </si>
  <si>
    <t>Напорни тръбопроводи - 2 238 км;</t>
  </si>
  <si>
    <t>Деривационни канали - 530 км;</t>
  </si>
  <si>
    <t>Открита канална мрежа - 5 441 км в т.ч. 75% облицовани;</t>
  </si>
  <si>
    <t>Закрита тръбна мрежа - 9 269 км;</t>
  </si>
  <si>
    <t>Водохващания - 420 бр. в т.ч. 243 бр. масивни;</t>
  </si>
  <si>
    <t>Изравнители - 612 бр. в т.ч. 503 бр. облицовани</t>
  </si>
  <si>
    <t>Предпазни диги на р. Дунав - 295 км;</t>
  </si>
  <si>
    <t>Корекции на вътрешни реки - 3 240 км;</t>
  </si>
  <si>
    <t>Предпазни диги - 385 km;</t>
  </si>
  <si>
    <t>Ретензионни язовири - 14 бр.;</t>
  </si>
  <si>
    <t>Отводнителни помпени станции - 90 бр.;</t>
  </si>
  <si>
    <t>Отводнителни полета - 1 434 хил. дка. в т.ч. на 32 % от тях отводняването се осъществява помпено, а на останалите - гравитачно;</t>
  </si>
  <si>
    <t>Главна канална мрежа - 2 334 км;</t>
  </si>
  <si>
    <t>Събирателна канална мрежа -11 192 км;</t>
  </si>
  <si>
    <t>Закрита дренажна мрежа - върху 356 хил. дка.</t>
  </si>
  <si>
    <t>Хидромелиоративни съоръжения</t>
  </si>
  <si>
    <t>Съоръжения за предпазване от вредното въздействие на водите</t>
  </si>
  <si>
    <r>
      <t>Напоителен резервоар 20 м3 с размери 5,2/5,2/1,5 м с 45</t>
    </r>
    <r>
      <rPr>
        <vertAlign val="superscript"/>
        <sz val="11"/>
        <color theme="1"/>
        <rFont val="Calibri"/>
        <family val="2"/>
        <charset val="204"/>
        <scheme val="minor"/>
      </rPr>
      <t>о</t>
    </r>
    <r>
      <rPr>
        <sz val="11"/>
        <color theme="1"/>
        <rFont val="Calibri"/>
        <family val="2"/>
        <charset val="204"/>
        <scheme val="minor"/>
      </rPr>
      <t>С наклон на скатовете - включва 84 м2 EPDM Геомембрана и 84 м2 геотелстил</t>
    </r>
  </si>
  <si>
    <t>лв без ДДС</t>
  </si>
  <si>
    <t>Напоителен резервоар 50 м3 с размери 5,2/10,4/1,5 м с 45оС наклон на скатовете - включва 131 м2 EPDM Геомембрана и 131 м2 геотестил</t>
  </si>
  <si>
    <t>Напоителен резервоар 100 м3 с размери 5,2/19,4/1,5 м с 45оС наклон на скатовете - включва 214 м2 EPDM Геомембрана и 214 м2 геотестил</t>
  </si>
  <si>
    <t>лв без ДДС/м3</t>
  </si>
  <si>
    <t>Посочените цени са без изкопни работи. Посочените цени са с включена доставка до клиента.</t>
  </si>
  <si>
    <t>http://www.fao.org/docrep/r4082e/r4082e06.htm#TopOfPage</t>
  </si>
  <si>
    <t>Irrigation Water Management: Training Manual No. 1 - Introduction to Irrigation</t>
  </si>
  <si>
    <t>Рекултивация на участъци засегнати от добив на инертни материали</t>
  </si>
  <si>
    <t>Изкопни работи лв./м3 (вкл. извозване)</t>
  </si>
  <si>
    <t>http://evrostroitelstvo.alle.bg/%D1%86%D0%B5%D0%BD%D0%BE%D0%BD%D0%B0%D0%B7%D0%BF%D0%B8%D1%81/</t>
  </si>
  <si>
    <t>Изкоп с багер в земни почви при нормални условия на транспорт лв./м3</t>
  </si>
  <si>
    <t>лв./е.ж.</t>
  </si>
  <si>
    <t>лв./ха</t>
  </si>
  <si>
    <t>лв.</t>
  </si>
  <si>
    <t>Код на мярка</t>
  </si>
  <si>
    <t>инв. Ст-ст</t>
  </si>
  <si>
    <t>е.ж.</t>
  </si>
  <si>
    <t>влажни зони</t>
  </si>
  <si>
    <t>ха</t>
  </si>
  <si>
    <t>ст-ст (лв)</t>
  </si>
  <si>
    <t>дълбоководно заустване</t>
  </si>
  <si>
    <t>Равда</t>
  </si>
  <si>
    <t>Зл. Пясъци</t>
  </si>
  <si>
    <t>дължина км</t>
  </si>
  <si>
    <t>стойност млн лв без ДДС</t>
  </si>
  <si>
    <t>стойност млн лв с ДДС</t>
  </si>
  <si>
    <t>лв./км</t>
  </si>
  <si>
    <t>средно</t>
  </si>
  <si>
    <t>Реконструкция на вътрешен водопровод</t>
  </si>
  <si>
    <t>дължина</t>
  </si>
  <si>
    <t>стойност</t>
  </si>
  <si>
    <t>ед. Цена</t>
  </si>
  <si>
    <t>Реконструкция на външен водопровод</t>
  </si>
  <si>
    <t>Изграждане на външен водопровод</t>
  </si>
  <si>
    <t>СО</t>
  </si>
  <si>
    <t>Наименование на мярка</t>
  </si>
  <si>
    <t>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t>
  </si>
  <si>
    <t>Класифициране на предприятия и/или съоръжения с нисък или висок рисков потенциал по отношение на водите</t>
  </si>
  <si>
    <t>Общини</t>
  </si>
  <si>
    <t>Номер на КТМ</t>
  </si>
  <si>
    <t>Описание на КТМ</t>
  </si>
  <si>
    <t>Изграждане или модернизиране на пречиствателни станции за отпадъчни води.</t>
  </si>
  <si>
    <t>Възстановяване на замърсени зони (замърсяване по исторически причини, включително седименти, подземни води, почви).</t>
  </si>
  <si>
    <t>Подобряване на надлъжната непрекъснатост (напр.  създаване на рибни проходи, разрушаване на стари бентове).</t>
  </si>
  <si>
    <t>Научноизследователска дейност, подобряване на базата от знания за намаляване на несигурността.</t>
  </si>
  <si>
    <t>Мерки за поетапно прекратяване на емисиите, заустванията и загубите от приоритетни опасни вещества или за намаляване на емисиите, заустванията и загубите от приоритетни вещества.</t>
  </si>
  <si>
    <t>Мерки за недопускане или контрол на неблагоприятните въздействия от инвазивни чужди видове или внесени заболявания.</t>
  </si>
  <si>
    <t>Мерки за недопускане или контрол на неблагоприятните въздействия от риболова и други видове експлоатация/отстраняване на животни и растения.</t>
  </si>
  <si>
    <t>Мерки за естествено задържане на води.</t>
  </si>
  <si>
    <t>Адаптиране към изменението на климата.</t>
  </si>
  <si>
    <t>Градски отпадъчни води</t>
  </si>
  <si>
    <t>Директива за градските пречиствателни станции за отпадъчните води (91/271/ЕИО).</t>
  </si>
  <si>
    <t>Нитрати</t>
  </si>
  <si>
    <t>Директива за нитратите (91/676/ЕИО).</t>
  </si>
  <si>
    <t>Възстановяване на разходите за водни услуги</t>
  </si>
  <si>
    <t>КПКЗ</t>
  </si>
  <si>
    <t>Член 11, параграф 3, буква б): Мерки за възстановяване на разходите за водни услуги (Член 9).</t>
  </si>
  <si>
    <r>
      <t>Директивата за цялостен контрол и предпазване от замърсяване</t>
    </r>
    <r>
      <rPr>
        <i/>
        <sz val="11"/>
        <color rgb="FF000000"/>
        <rFont val="Calibri"/>
        <family val="2"/>
        <charset val="204"/>
        <scheme val="minor"/>
      </rPr>
      <t xml:space="preserve"> (96/61/ЕО) и директивата за промишлените емисии (2010/75/ЕС).</t>
    </r>
  </si>
  <si>
    <t>Ефективно използване на водите</t>
  </si>
  <si>
    <t>Опазване на водовземането</t>
  </si>
  <si>
    <r>
      <t>Член 11, параграф 3, буква г)</t>
    </r>
    <r>
      <rPr>
        <i/>
        <sz val="11"/>
        <color rgb="FF000000"/>
        <rFont val="Calibri"/>
        <family val="2"/>
        <charset val="204"/>
        <scheme val="minor"/>
      </rPr>
      <t>: Мерки за опазване на водовземането на питейна вода (член 7), включително тези за намаляване на нивото на пречистване, изискуемо за производството на питейна вода.</t>
    </r>
  </si>
  <si>
    <t>Контрол върху водовземането</t>
  </si>
  <si>
    <r>
      <t>Член 11, параграф 3, буква д)</t>
    </r>
    <r>
      <rPr>
        <i/>
        <sz val="11"/>
        <color rgb="FF000000"/>
        <rFont val="Calibri"/>
        <family val="2"/>
        <charset val="204"/>
        <scheme val="minor"/>
      </rPr>
      <t>: Контрол върху водовземането на пресни повърхностни и подземни води и събирането в резервоари на пресни повърхностни води, включващ и регистър или регистри на водовземането, както и изискването за предварително разрешение за водовземане или събиране.</t>
    </r>
  </si>
  <si>
    <r>
      <t>Член 11, параграф 3, буква ж)</t>
    </r>
    <r>
      <rPr>
        <i/>
        <sz val="11"/>
        <color rgb="FF000000"/>
        <rFont val="Calibri"/>
        <family val="2"/>
        <charset val="204"/>
        <scheme val="minor"/>
      </rPr>
      <t xml:space="preserve">: Изискване за предварително регулиране на точковите зауствания, предизвикващи замърсяване. </t>
    </r>
  </si>
  <si>
    <t>Дифузно замърсяване</t>
  </si>
  <si>
    <r>
      <t>Член 11, параграф 3, буква з)</t>
    </r>
    <r>
      <rPr>
        <i/>
        <sz val="11"/>
        <color rgb="FF000000"/>
        <rFont val="Calibri"/>
        <family val="2"/>
        <charset val="204"/>
        <scheme val="minor"/>
      </rPr>
      <t>: Мерки за недопускане или контрол на навлизането на замърсители от дифузни източници, предизвикващи замърсяване.</t>
    </r>
  </si>
  <si>
    <t>Хидроморфология</t>
  </si>
  <si>
    <r>
      <t xml:space="preserve"> член 11, параграф 3 , буква и)</t>
    </r>
    <r>
      <rPr>
        <i/>
        <sz val="11"/>
        <color rgb="FF000000"/>
        <rFont val="Calibri"/>
        <family val="2"/>
        <charset val="204"/>
        <scheme val="minor"/>
      </rPr>
      <t>: Мерки за контролиране на всички останали значими отрицателни въздействия върху състоянието на водите, и по-специално хидроморфологични въздействия.</t>
    </r>
  </si>
  <si>
    <t>Пряко отвеждане на замърсители в подземните води</t>
  </si>
  <si>
    <t>Член 11, параграф 3, буква й): Забрана за директно заустване на замърсители в подземните води.</t>
  </si>
  <si>
    <t>Приоритетни вещества в повърхностни води</t>
  </si>
  <si>
    <r>
      <t xml:space="preserve"> Член 11, параграф 3, буква к)</t>
    </r>
    <r>
      <rPr>
        <i/>
        <sz val="11"/>
        <color rgb="FF000000"/>
        <rFont val="Calibri"/>
        <family val="2"/>
        <charset val="204"/>
        <scheme val="minor"/>
      </rPr>
      <t>: Мерки за елиминиране на замърсяването на повърхностни води с приоритетни вещества и за намаляване на замърсяването с други вещества, които биха попречили да се постигнат целите, определени в член 4.</t>
    </r>
  </si>
  <si>
    <t>Член 11, параграф 3, буква в): Мерки за насърчаване на ефективно и устойчиво ползване на водите.</t>
  </si>
  <si>
    <r>
      <t>Член 11, параграф 3, буква е)</t>
    </r>
    <r>
      <rPr>
        <i/>
        <sz val="11"/>
        <color rgb="FF000000"/>
        <rFont val="Calibri"/>
        <family val="2"/>
        <charset val="204"/>
        <scheme val="minor"/>
      </rPr>
      <t>: Контрол, включващ изискване за предварително разрешение за изкуствено подхранване, възстановяване или увеличаване на  или подсилване на подземни водни тела.</t>
    </r>
  </si>
  <si>
    <t>Повърхностни или подземни води</t>
  </si>
  <si>
    <t>Значим натиск или  вещество, създаващо невъзможност за постигане на целите</t>
  </si>
  <si>
    <t>Процент водни тела, засегнати от значим натиск или от вещество, създаващо невъзможност за постигане на целите</t>
  </si>
  <si>
    <t>Показател за натиск (елемент IndicatorGap)</t>
  </si>
  <si>
    <t>Показател за мащаб на натиска 2015 г. (Показател за стойността на разликата през 2015 г. — Value Indicator Gap2015)</t>
  </si>
  <si>
    <t>Показател за мащаб на натиска 2021 г. (Показател за стойността на разликата през 2021 г. — Value Indicator Gap2021)</t>
  </si>
  <si>
    <t>Показател за мащаб на натиска 2027 г. (Показател за стойността на разликата през 2027 г. — Value Indicator Gap2027)</t>
  </si>
  <si>
    <t>КТМ, използвана за справяне с този натиск или вещество</t>
  </si>
  <si>
    <t>Показател за KTM (КТМ показател)</t>
  </si>
  <si>
    <t>Показател за мащаба на мярката, необходим за постигане на 100 % ДЕС/ДЕП/ДХС (Стойност на показателя за КТМ за 2015 г. — KTM Indicator Value2015)</t>
  </si>
  <si>
    <t>Показател за мащаба на мярката, необходим за постигане на 100 % ДЕС/ДЕП/ДХС (Стойност на показателя за КТМ за 2021 г. — KTM Indicator Value2021)</t>
  </si>
  <si>
    <t>Показател за мащаба на мярката, необходим за постигане на 100 % ДЕС/ДЕП/ДХС (Стойност на показателя за КТМ за 2027 г. — KTM Indicator Value2027)</t>
  </si>
  <si>
    <t>Повърхностни води</t>
  </si>
  <si>
    <t>1.1. Точков — градски отпадъчни води</t>
  </si>
  <si>
    <t>25 %</t>
  </si>
  <si>
    <t xml:space="preserve">Брой засегнати водни тела </t>
  </si>
  <si>
    <t>КТМ1 изграждане или модернизиране на ПСОВ</t>
  </si>
  <si>
    <t>Брой ПСОВ, които следва да бъдат изградени или модернизирани</t>
  </si>
  <si>
    <t>Дължина на засегнатите водни тела (km)</t>
  </si>
  <si>
    <t>Натоварване по биологична кислородна необходимост (БКН), което следва да бъде намалено (в тонове) за постигане на целите</t>
  </si>
  <si>
    <t>Натоварване с азот, което следва да бъде намалено (в тонове) за постигане на целите</t>
  </si>
  <si>
    <t>Натоварване с фосфор, който следва да бъде намален (в тонове) за постигане на целите</t>
  </si>
  <si>
    <t>1.2 Точков — Преливания при буря</t>
  </si>
  <si>
    <t>13 %</t>
  </si>
  <si>
    <t>Брой градски зони, в които канализационните системи се нуждаят от модернизиране</t>
  </si>
  <si>
    <t>Брой градски зони с преливници</t>
  </si>
  <si>
    <t>1.3 Точков — инсталации по ДКПКЗ</t>
  </si>
  <si>
    <t>5 %</t>
  </si>
  <si>
    <t>КТМ16 модернизиране на промишлени ПСОВ</t>
  </si>
  <si>
    <t>Брой преразгледани разрешителни, необходими за постигане на целите</t>
  </si>
  <si>
    <t>Брой разрешителни, несъвместими с целта</t>
  </si>
  <si>
    <t>1.3 Точков — инсталации, несъобразени с ДКПКЗ</t>
  </si>
  <si>
    <t>4 %</t>
  </si>
  <si>
    <t>3.1 Дифузен — Селско стопанство</t>
  </si>
  <si>
    <t>60 %</t>
  </si>
  <si>
    <t>КТМ2 Намаляване на замърсяването с хранителни елементи от земеделие.</t>
  </si>
  <si>
    <t>Площ на земеделската земя, обхваната от мерки (km2) за постигане на целите</t>
  </si>
  <si>
    <t>40 %</t>
  </si>
  <si>
    <t>Натоварване с фосфор, което следва да бъде намалено (в тонове) за постигане на целите</t>
  </si>
  <si>
    <t>20 %</t>
  </si>
  <si>
    <t>КТМ3 Намаляване на замърсяването с пестициди от земеделие.</t>
  </si>
  <si>
    <t>Подземни води</t>
  </si>
  <si>
    <t>3.1 Водовземане - Селско стопанство</t>
  </si>
  <si>
    <t>33 %</t>
  </si>
  <si>
    <t>Обем на водите, добити/отклонени за селско стопанство (млн. m3), който следва да бъде намален за постигане на целите</t>
  </si>
  <si>
    <t>КТМ7 Подобряване на режима на оттичане и екологични потоци</t>
  </si>
  <si>
    <t>4.1.1 Физическо изменение за защита от наводнения</t>
  </si>
  <si>
    <t>15 %</t>
  </si>
  <si>
    <t>Дължина в km на водните тела, засегнати от изменения, които не са съвместими с ДЕС/ДЕП</t>
  </si>
  <si>
    <t>KTM6 подобряване на хидроморфологичните условия</t>
  </si>
  <si>
    <t>Дължина в km на водните тела, които се нуждаят от възстановяване</t>
  </si>
  <si>
    <t>4.2.1 Пречки за производството на електроенергия от водни източници, свързани с язовирните стени</t>
  </si>
  <si>
    <t>22 %</t>
  </si>
  <si>
    <t>Брой язовирни стени с експлоатационни условия, несъвместими с ДЕС/ДЕП</t>
  </si>
  <si>
    <t>КТМ5 Подобряване на надлъжната непрекъснатост</t>
  </si>
  <si>
    <t>Брой пречки, които е необходимо да бъдат преодолени за постигане на целите</t>
  </si>
  <si>
    <t>4.3.3 Хидроложко изменение - ВЕЦ</t>
  </si>
  <si>
    <t>32 %</t>
  </si>
  <si>
    <t>Дължина в km на водните тела, засегнати от хидроложки изменения, които са несъвместими с ДЕС/ДЕП</t>
  </si>
  <si>
    <t>Брой преразгледани разрешителни</t>
  </si>
  <si>
    <t>Приложение № …….
към Националния каталог от мерки</t>
  </si>
  <si>
    <t xml:space="preserve">Списък на показателите за напредъка  в резултат на прилагане на мерките </t>
  </si>
  <si>
    <t>Ключови мерки</t>
  </si>
  <si>
    <t>Намаляване на замърсяването с хранителни елементи от земеделието.</t>
  </si>
  <si>
    <t>Намаляване на замърсяването с пестициди от земеделието.</t>
  </si>
  <si>
    <t>Ефективност на ползването на вода, технически мерки за напояване, промишленост, енергетика и домакинства.</t>
  </si>
  <si>
    <t>Мерки от ценовата политика за  прилагане на възстановяването на разходите за водни услуги от домакинствата.</t>
  </si>
  <si>
    <t>Мерки от ценовата политика за  прилагане на възстановяването на разходите за водни услуги от промишлеността.</t>
  </si>
  <si>
    <t>Мерки от ценовата политика за  прилагане на възстановяването на разходите за водни услуги от земеделието.</t>
  </si>
  <si>
    <t>Съвети в земеделието</t>
  </si>
  <si>
    <t>Мерки за опазване на питейната вода (напр. определяне на охранителни зони, буферни зони и т.н.)</t>
  </si>
  <si>
    <t>Подобряване на режима на оттока и/или определяне на екологичен отток.</t>
  </si>
  <si>
    <t>Модернизиране или подобрения на пречиствателни станции за промишлени отпадъчни води (включително от земеделски стопанства).</t>
  </si>
  <si>
    <t>Мерки за намаляване на седиментите от почвената ерозия и повърхностния отток.</t>
  </si>
  <si>
    <t>Мерки за недопускане или контрол на неблагоприятните въздействия от почивни дейности, включително любителски риболов.</t>
  </si>
  <si>
    <t>Мерки за недопускане или контрол на замърсяването от урбанизирани зони, транспорт и изградена инфраструктура.</t>
  </si>
  <si>
    <t>Мерки за недопускане или контрол на  замърсяването от горското стопанство.</t>
  </si>
  <si>
    <r>
      <t xml:space="preserve">Мерки за противодействие на </t>
    </r>
    <r>
      <rPr>
        <sz val="12"/>
        <color rgb="FFFF0000"/>
        <rFont val="Times New Roman"/>
        <family val="1"/>
        <charset val="204"/>
      </rPr>
      <t>вкисляването - това трябва да го напишем на български</t>
    </r>
  </si>
  <si>
    <t>Друг ключов тип мерки докладвани с ПУРБ</t>
  </si>
  <si>
    <t>Ограничаване на водовземането за всяка друга цел, когато съществува риск да се засегне водовземането за питейно битово водоснабдяване на населението.</t>
  </si>
  <si>
    <t>Точково заустване на отпадъчни води</t>
  </si>
  <si>
    <t xml:space="preserve">Намаляване на водовземането чрез въвеждане на водоспестяващи технологии </t>
  </si>
  <si>
    <t>Изкуствено подхранване на подземните води</t>
  </si>
  <si>
    <t>Намаляване на ерозията на водосбора</t>
  </si>
  <si>
    <t xml:space="preserve">Ефективно въвеждане на принципа "замърсителя плаща" </t>
  </si>
  <si>
    <t>Изпълнение на програма за собствен мониторинг на повърхностни, подземни води и отпадъчни води в района на депа за отпадъци</t>
  </si>
  <si>
    <r>
      <t xml:space="preserve">Мерки за предотвратяване и намаляване на всички други значителни неблагоприятни въздействия върху състоянието на водите, установени при характеризирането и оценката на натиска
Осигуряване на съвместимост между хидроморфоложките условия във водните тела и постигането на изискваното екологично състояние или добрия екологичен потенциал за водните тела, определени като изкуствени или силно модифицирани, включително издаването и преразглеждането, а при необходимост – служебното изменение или прекратяване на разрешителните  за водовземане от повърхностни води и разрешителните за ползване на воден обект 
</t>
    </r>
    <r>
      <rPr>
        <i/>
        <sz val="11"/>
        <color rgb="FF0000FF"/>
        <rFont val="Calibri"/>
        <family val="2"/>
        <charset val="204"/>
        <scheme val="minor"/>
      </rPr>
      <t>Дали да не го отнесем към всички разрешителни или останалото преразглаждане на е административна мярка (допълваща)?</t>
    </r>
  </si>
  <si>
    <t xml:space="preserve">Други значителни неблагоприятни въздействия </t>
  </si>
  <si>
    <t xml:space="preserve">Изпълнение на процедурата по преразглеждане на издадените разрешителни за водовземане от подземни води с цел постигане на целите за водното тяло 
</t>
  </si>
  <si>
    <t xml:space="preserve">Изпълнение на процедурата по преразглеждане на издадените разрешителни за заустване на отпадъчни води </t>
  </si>
  <si>
    <t xml:space="preserve">Изпълнение на процедурата по преразглеждане на издадените разрешителни за водовземане от повърхностни води </t>
  </si>
  <si>
    <t>Прилагане на ОВОС за инвестиционни предложения/проекти, свързани с ново изменение на физичните характеристики на повърхностни водни тела</t>
  </si>
  <si>
    <t xml:space="preserve">Прилагане на ОВОС, при водовземане от повърхностни водни тела </t>
  </si>
  <si>
    <t>Осъществяване на контрол и превенция срещу замърсяване с химични, биологични, бързо разпадащи се, лесно разградими и силно сорбируеми вещества, както и по дейности, водещи до намаляване на ресурсите на водоизточника  и други дейности, водещи до влошаване качествата на добиваната вода и/или състоянието на зоната за защита на водите, предназначена за питейно-битово водоснабдяване</t>
  </si>
  <si>
    <t>Действия за изпълнение на мярката</t>
  </si>
  <si>
    <t>Осигуряване на подходящо пречистване на производствени отпадъчни води</t>
  </si>
  <si>
    <t>Възстановяване и защита на речните брегове и речното корито от ерозия</t>
  </si>
  <si>
    <t>Подобряване на мониторинга на количественото състояние на подземните води</t>
  </si>
  <si>
    <t>Подобряване на естественото задържане на водата</t>
  </si>
  <si>
    <t>1. Изграждане на съоръжения за осигуряване на непрекъснатостта на реката (рибни проходи, байпаси и др.)</t>
  </si>
  <si>
    <t>1. Изграждане на съоръжения за измерване на оттока на повърхностите води след водовземни съоръжения или съоръжения за регулиране на оттока</t>
  </si>
  <si>
    <t xml:space="preserve">Осигуряване на измерване на количеството повърхностните води  </t>
  </si>
  <si>
    <t>1.Оборудване на съоръженията за инжектиране/ реинжектиране в подземни води със стационарно монтирани в съоръжението нивомерни устройства и водомерни устройства</t>
  </si>
  <si>
    <t xml:space="preserve">Подобряване на собствения мониторинг и оценката на риска за химичното състояние на подземните водни тела  при инжектиране/ реинжектиране в подземни води </t>
  </si>
  <si>
    <t>2. Почистване на обема на язовири от седименти</t>
  </si>
  <si>
    <t>2.Създаване на управляеми полдери и малки буферни басейни в заливни тераси на реките</t>
  </si>
  <si>
    <t>Осигуряване на непрекъснатостта на водните течения и движението на рибите</t>
  </si>
  <si>
    <t>3.Райониране на селищните водопроводни мрежи с цел намаляване на загубите на вода при отстраняване на аварии</t>
  </si>
  <si>
    <t>4. Зониране на селищните водопроводни мрежи за намаляване загубите на вода и броя на авариите, резултат от поддържане на налягания по-големи от необходимите</t>
  </si>
  <si>
    <t>5.Автоматизиране на връзките "помпена станция-резервоар" за рязко намаляване на преминаващите водни количества</t>
  </si>
  <si>
    <t>1. Заплащане на такси за замърсяване на водите от дифузни източници от селстоко стопанство (препарати за растителна защита, аквакултури, животновъдство)</t>
  </si>
  <si>
    <t>3. Заплащане на такси за замърсяване за инжектиране и реинжектиране на замърсяващи вещества в земните недра в зависимост от количеството на съответните вещества.</t>
  </si>
  <si>
    <t>Намаляване на дифузното  замърсяване от отпадъци от населени места</t>
  </si>
  <si>
    <t>4. Програми за ликвидиране на стари промишлени замърсявания</t>
  </si>
  <si>
    <t>2. Депониране на битови отпадъци в съответствие с изискванията за третиране на отпадъци</t>
  </si>
  <si>
    <t xml:space="preserve">3.Изграждае на РСО </t>
  </si>
  <si>
    <t>Директива за големите катастрофи (Севезо) 96/82/ЕО (2)</t>
  </si>
  <si>
    <t>Директива за канализационните утайки 86/278/ЕИО (4)</t>
  </si>
  <si>
    <t>Директива за опазване на растителните продукти 91/414/ЕИО</t>
  </si>
  <si>
    <t>5. Създаване на зелена инфраструктура, на зони за отдих и други услуги на хората чрез eстествено или изкуствено водозадържане</t>
  </si>
  <si>
    <t xml:space="preserve">1. Ежегодно определяне на разполагаемите ресурси на подземните водни тела </t>
  </si>
  <si>
    <t>2. Ежемесечно съставяне на баланс "разполагаеми ресурси-разрешено черпене"</t>
  </si>
  <si>
    <t>Опазване на количественото състояние на подземните води</t>
  </si>
  <si>
    <t xml:space="preserve">1.Забрана за внос, въвеждане и пускане на пазара или употребата на нерегистрирани торове, подобрители на почвата, биологично активни вещества или хранителни субстрати </t>
  </si>
  <si>
    <t>2.Забрана за внос, въвеждане, движение и прилагане на биологични агенти, които не са утвърдени от МЗХ и МОСВ</t>
  </si>
  <si>
    <t>3.Забрана за внос, въвеждане, пускане на пазара, търговия, преопаковане и употребата на неразрешени или негодни продукти за растителна защита (ПРЗ)</t>
  </si>
  <si>
    <t>Опазване на химичното състояние на подземните води от замърсяване и влошаване</t>
  </si>
  <si>
    <t>Ограничаване на  замърсяването на повърхностните води</t>
  </si>
  <si>
    <t>1. Ежегоден контрол на разрешителните с разрешено водовземане с количество над 150 000 куб.м.год;</t>
  </si>
  <si>
    <t>Намаляване на замърсяването с нитрати от земеделски източници</t>
  </si>
  <si>
    <t>Подобряване на контрола за химичното състояние на повърхностните води</t>
  </si>
  <si>
    <t>Подобряване на хидроморфологичното състояние на реките</t>
  </si>
  <si>
    <t xml:space="preserve">Изменение или прекратяване на разрешителни за водовземане от повърхностни води, в резултат от   преразглеждането им. 
</t>
  </si>
  <si>
    <t>Намаляване на замърсяването от минни дейности</t>
  </si>
  <si>
    <t>Предотвратяване на влошаването на състоянието на водите от проекти и дейности на етап инвестиционните предложения</t>
  </si>
  <si>
    <t>Осигуряване на адекватен принос на водоползвателите към разходите за водни услуги</t>
  </si>
  <si>
    <t>Оводняване на влажни зони</t>
  </si>
  <si>
    <t>7.Прогнозиране на нуждите от вода за напояване</t>
  </si>
  <si>
    <t>Наблюдение на резултати от локалната мониторингова мрежа на хвостохранилищата</t>
  </si>
  <si>
    <t>Забрана за добив на инертни материали на по-малко от 50 м от бреговете на реките</t>
  </si>
  <si>
    <t>Изменение на всички разрешителни за добив на инертни материали от реки и включване на клаузи за отнемане на разрешителните при установяване на повече от 2 нарушения на ЗВ</t>
  </si>
  <si>
    <t>Забрана за продължаване на срока на действие и/или изменение на действащи разрешителни за водовземане от повърхностни води и/или ползване на водни обекти с цел производство на електрическа енергия от ВЕЦ, които нямат издадено разрешение за строеж по реда на ЗУТ към датата на приемане на ПУРБ</t>
  </si>
  <si>
    <t>Изпълнение на програма за собствен мониторинг във връзка с отглеждане на аквакултури</t>
  </si>
  <si>
    <t>Смекчаване на натиска от климатичните промени</t>
  </si>
  <si>
    <t>Възстановяване на естественото състояние на дъното на езера след преградни съоръжения</t>
  </si>
  <si>
    <t>Опазване на повърхностните води предназначени за питейно-битово водоснабдяване</t>
  </si>
  <si>
    <t>1. Въвеждане на водоспестяващи технологии и оборотно водоснабдяване</t>
  </si>
  <si>
    <t>Приемане/актуализиране на нормативни актове в областта на опазване, използване и управление на водите</t>
  </si>
  <si>
    <t>Подобряване на контрола на разрешителните за водовземане от подземни води</t>
  </si>
  <si>
    <t>Биологични методи за ограничаване на еутрофикацията</t>
  </si>
  <si>
    <t>тип на мярката, когато е определена като основна</t>
  </si>
  <si>
    <t>7. Реконструиране и възстановяване на помпени станции и деривации по р.Дунав и другите реки в страната за напояване</t>
  </si>
  <si>
    <t>2. Реконструкция на водопреносната система за обществено питейно-битово водоснабдяване;</t>
  </si>
  <si>
    <t>1.Изграждане на нови водопроводи и елементи от водоснабдителната система за питейно-битово водоснабдяване</t>
  </si>
  <si>
    <t>Осигуряване на екологичния отток</t>
  </si>
  <si>
    <t>1. Защита на речните и морски брегове от ерозия, абразия и свързаните с тях свлачищни процеси</t>
  </si>
  <si>
    <t>2. Затревителни и залесителни мероприятия</t>
  </si>
  <si>
    <t>1. Рекултивация на участъци засегнати от добив на инертни материали</t>
  </si>
  <si>
    <t>2. Оценка на ефекта от дейността на ВЕЦ върху екосистемите и екологичното състояние на водно тяло</t>
  </si>
  <si>
    <t>3. Премахване на корекции на реки</t>
  </si>
  <si>
    <t>6. Забрана за изграждане на ВЕЦ на място на съществуващи мелници, тепавици, перила , караджейки .</t>
  </si>
  <si>
    <t>4. Забрана за нови инвестиционни намерения, свързани с изграждането на хидротехнически съоръжения и изземане на наносни отложения с изключение на  съоръженията за защита на населението от наводнения</t>
  </si>
  <si>
    <t>1. Ограничаване ползването на вода в пресъхващ тип реки</t>
  </si>
  <si>
    <t>Подобряване на хидроморфологичните условия на водните тела (напр. възстановяване на реки, подобряване на крайбрежни райони, премахване на твърди насипи, възстановяване на връзката между реки и заливни равнини, подобряване на хидроморфологичното състояние на преходни и крайбрежни води и т.н.).</t>
  </si>
  <si>
    <t>6. Популяризиране на методите за пестеливо използване на водата</t>
  </si>
  <si>
    <t>1. Монтиране/изграждане  на устройства за измерване на ползваните водни количества</t>
  </si>
  <si>
    <t xml:space="preserve">Намаляване на водовземането чрез намаляване загубите на вода в общественото водоснабдяване
</t>
  </si>
  <si>
    <t xml:space="preserve">Намаляване на дифузното замърсяване от промишлени дейности </t>
  </si>
  <si>
    <t xml:space="preserve">5. Изграждане на депо за опасни отпадъци </t>
  </si>
  <si>
    <t>1. Осигуряване на подходящи условия за съхранение на опасни отпадъци при които не се допуска замърсяване на подземни и повърхностни води</t>
  </si>
  <si>
    <t xml:space="preserve">2. Закриване и рекултивация на депа за производствени отпадъци
</t>
  </si>
  <si>
    <t xml:space="preserve">3. Депониране на производствени отпадъци в съответствие с изискванията за третиране на отпадъци </t>
  </si>
  <si>
    <t xml:space="preserve">2. Подобряване експлоатация и стопанисване на сгуроотвал </t>
  </si>
  <si>
    <t xml:space="preserve">3. Подобряване експлоатация и стопанисване на хвостохранилища по отношение управлението на водите </t>
  </si>
  <si>
    <t xml:space="preserve">4. Управление на повърхностни, подземни и дренажни води от минни обекти </t>
  </si>
  <si>
    <t xml:space="preserve">5. Рекултивация на замърсени терени от минна дейност </t>
  </si>
  <si>
    <t xml:space="preserve">7. Изграждане на "влажна зона" за пречистване на руднични води </t>
  </si>
  <si>
    <t>10. Изграждане на ПСОВ за пречистване на руднични води</t>
  </si>
  <si>
    <t>11. Изграждане на събирателни и отводнителни системи в района на хвостохранилища и рудници с неорганизирани емисии</t>
  </si>
  <si>
    <t>1. Разработване и изпълнение на програми за ограничаване на замърсяването от минали дейности</t>
  </si>
  <si>
    <t>Код КТМ</t>
  </si>
  <si>
    <t>1. Изпълнение на собствен мониторинг на повърхностните, подземните и отпадъчните води в района на депа на опасни отпадъци и осигуряване на информация за натиска върху водите</t>
  </si>
  <si>
    <t>2. Изпълнение на програма за собствен мониторинг на повърхностни, подземни води и отпадъчни води в района на депа за неопасни отпадъци</t>
  </si>
  <si>
    <t>3. Изпълнение на собствен мониторинг на повърхностните, подземните и отпадъчните води в района на общинските депа за битови отпадъци и осигуряване на информация за натиска върху водите</t>
  </si>
  <si>
    <t>1. Изпълнение на проучвателен мониторинг за повърхностни води валидиране на фоновите стойности на химични елементи и съединения в повърхностните води</t>
  </si>
  <si>
    <t>2. Провеждане на мониторинг за установяване въздействието на минната дейност върху повърхностни и подземни води</t>
  </si>
  <si>
    <t>3. 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t>
  </si>
  <si>
    <t>4. Проучване влиянието на дифузното замъряване от селско- и/или горско стопанство</t>
  </si>
  <si>
    <t>5. Проучване за ерозия на брегове и дъно</t>
  </si>
  <si>
    <t>8. Проучване разпространението на инвазивни биологични видове и тяхното въздействие върху екологичното състояние (потенциал) на водните тела и природозащитния статус на защитените зони по Натура 2000</t>
  </si>
  <si>
    <t>1. Поставяне на условие в издадените разрешителни за ползване на воден обект и/или за водовземане с цел отглеждане на аквакултури  за провеждане на собствен мониторинг във връзка с оценка на натиска от различните форми на сладководно рибовъдство.</t>
  </si>
  <si>
    <t>Опазване на водите за къпане</t>
  </si>
  <si>
    <t>Опазване и подобряване на състоянието на зони за защита</t>
  </si>
  <si>
    <t>2.Изпълнение на проекти за изграждане, доизграждане, реконструкция или модернизация на канализационна система за агломерации с под 2000 е.ж, вкл. доизграждане на канализация когато има изградена ПСОВ или осигуряване на подходящо пречистване (чрез изграждане на ПСОВ или отвеждане към друга ПСОВ), когато има изградена канализация</t>
  </si>
  <si>
    <t>Осигуряване на събиране, отвеждане и пречистване  на отпадъчни води на населените места</t>
  </si>
  <si>
    <t>Намаляване и предотвратяване на  замърсяването с устойчиви  органични замърсители/приоритетни вещества</t>
  </si>
  <si>
    <t>6. Създаване и възстановяване на влажни зони</t>
  </si>
  <si>
    <t>7. Възстановяване на меандри и ръкави</t>
  </si>
  <si>
    <t>Опазване на водите от замърсяване с препарати за растителна защита</t>
  </si>
  <si>
    <t>4. Преустановяване на експлоатацията на нерегламентирани сметища, които са причина за влошаване на състоянието на водите</t>
  </si>
  <si>
    <t>6. Закриване и рекултивация на депо за неопасни отпадъци</t>
  </si>
  <si>
    <t>5. Рекултивация на терени, замърсени от битови отпадъци</t>
  </si>
  <si>
    <t>3. Оптимизиране на управлението на водите на язовирите, водностопанските системи и деривациите, за осигуряване на водни количества за екологичен отток и постигане на ДЕС/ДЕП</t>
  </si>
  <si>
    <t xml:space="preserve">1. Постигане на степен на възстановаване на разходите за водни услуги в селското стопанство 96 %.  </t>
  </si>
  <si>
    <t>2. Постигане на степен на възстановаване на разходите за водни услуги в индустрията 53 %</t>
  </si>
  <si>
    <t>3. Постигане на степен на възстановаване на разходите за водни услуги за домакинствата  54 %</t>
  </si>
  <si>
    <t>4. Постигане на степен на възстановаване на разходите за водни услуги за производство на електроенергия чрез ВЕЦ  30 %</t>
  </si>
  <si>
    <t>5. Постигане на степен на възстановаване на разходите за водни услуги за други услуги  63 %</t>
  </si>
  <si>
    <t>Намаляване на замърсяването от корабна и пристанищна дейност</t>
  </si>
  <si>
    <t>Ограничаване на замърсяването на повърхностните води</t>
  </si>
  <si>
    <t xml:space="preserve">7. Изграждане на хвостохранилище при опасност от замърсяване на повърхностни водни тела от руднични или други замърсени води </t>
  </si>
  <si>
    <t>1. Осъществяване на контрол на дейности по събиране и транспортиране на корабни и битови корабни отпадъци, включително отпадъчни води</t>
  </si>
  <si>
    <t>2. Осъществяване на контрол по отношение на управлението на отпадъците в районите на рибарските селища</t>
  </si>
  <si>
    <t>3. Разработване и прилагане на инструкция и мерки за недопускане замърсяване на акваторията при товаро-разтоварни дейности</t>
  </si>
  <si>
    <t>Oграничаване на замърсяването от минали дейности</t>
  </si>
  <si>
    <t>4. Повишаване на достоверността на оценката на екологичното състояние на повърхностните води и на количественото състояние на подземните води в условия на климатични изменения.</t>
  </si>
  <si>
    <t>3. Забрана за включване на нови потребители, заустващи отпадъчни води, към канализационните системи на населените места, селищните и курортните образувания в случаите, когато не може да се осигури отвеждането и/или пречистването им</t>
  </si>
  <si>
    <t>4. Изграждане, реконструкция или модернизация на канализационна мрежа за агломерации с над 2 000 е.ж.</t>
  </si>
  <si>
    <t>Прилагане на екологични практики или най-добрите налични техники за ограничаване на отвеждането в подземните води на замърсяващи вещества</t>
  </si>
  <si>
    <t>1. Разработване на методи за анализ на приоритетни вещества в седименти ( № 2, 5, 6, 7, 12, 15, 16, 17, 18, 20, 21, 26, 28 и 30) и в биота ( № 5, 15, 16, 17, 21, 28, 30, 34, 35, 37, 43 и 44) от Наредбата за стандартите за качество на околната среда за приоритетни вещества и някои други замърсители, приета с ПМС № 256 от 1.11.2010 г., изм. и доп., ДВ бр. 97 от 11.12.2015 г.</t>
  </si>
  <si>
    <t>2. Извършване на инвентаризация на индустриални УОЗ химикали</t>
  </si>
  <si>
    <t>Прилагане на разрешителен режим  по реда на Закона за водите за водовземане от повърхностни и от подземни води, вкл. изграждане на свързаните с това съоръжения</t>
  </si>
  <si>
    <t>Прилагане на разрешителен режим по реда на Закона за водите за заустване на отпадъчни води в повърхностни водни тела, вкл.изграждане на свързаните с това съоръжения</t>
  </si>
  <si>
    <t>Към повече от една КТМ</t>
  </si>
  <si>
    <t>Мерки за недопускане влошаване на състоянието</t>
  </si>
  <si>
    <t>Мерки за намаляване на седиментите от почвената ерозия и повърхностния отток (surface runoff).</t>
  </si>
  <si>
    <t>Подобряване на управлението</t>
  </si>
  <si>
    <t>Проучване за установяване на замърсяване на повърхностни и подземни води</t>
  </si>
  <si>
    <t>Подобряване на оценките на химичното състояние на повърхностните води</t>
  </si>
  <si>
    <t>6. Реконструкция на водопреносната мрежа, вкл. облицоване на напоителни канали за обществено напояване</t>
  </si>
  <si>
    <t>Поставяне на видимо и общодостъпно място на информацонни табели ва всички водовземащи (хидротехнически) съоръжения с данни от разрешителните - титуляр, номер на разрешителното, срок на действие, минимален екологичен отток, ограничения, зелени телефони на РИОСВ и БД</t>
  </si>
  <si>
    <t>Оптимизиране на водовземането с цел недопускане влошаване на състоянието на водите</t>
  </si>
  <si>
    <t>UW</t>
  </si>
  <si>
    <t>NI</t>
  </si>
  <si>
    <t>IP</t>
  </si>
  <si>
    <t>CR</t>
  </si>
  <si>
    <t>EW</t>
  </si>
  <si>
    <t>DW</t>
  </si>
  <si>
    <t>CW</t>
  </si>
  <si>
    <t>GR</t>
  </si>
  <si>
    <t>PI</t>
  </si>
  <si>
    <t>DP</t>
  </si>
  <si>
    <t>HY</t>
  </si>
  <si>
    <t>GD</t>
  </si>
  <si>
    <t>PS</t>
  </si>
  <si>
    <t>OS</t>
  </si>
  <si>
    <t>Други превантивни мерки</t>
  </si>
  <si>
    <t>PM</t>
  </si>
  <si>
    <t>GO</t>
  </si>
  <si>
    <t>Подобряване на оценката на хидроморфологичните елементи за качество и хидроморфологичното състояние</t>
  </si>
  <si>
    <t xml:space="preserve">Директива за питейните води 80/778/ЕИО изменена с Директива 98/83/ЕО </t>
  </si>
  <si>
    <t>Директива за птиците 79/409/ЕИО (1), Директива за местообитанията 92/43/ЕИО (5)</t>
  </si>
  <si>
    <t>8.Забрана за сечи на естествена крайбрежна растителност</t>
  </si>
  <si>
    <t>Код на действие</t>
  </si>
  <si>
    <t>HY_1</t>
  </si>
  <si>
    <t>HY_1_1</t>
  </si>
  <si>
    <t>HY_1_2</t>
  </si>
  <si>
    <t>HY_1_3</t>
  </si>
  <si>
    <t>HY_1_7</t>
  </si>
  <si>
    <t>HY_2</t>
  </si>
  <si>
    <t>HY_2_2</t>
  </si>
  <si>
    <t>HY_3</t>
  </si>
  <si>
    <t>HY_4</t>
  </si>
  <si>
    <t>HY_5</t>
  </si>
  <si>
    <t>HY_6</t>
  </si>
  <si>
    <t>8.Pазрешаване извършването на санитарна сеч само след представяне на документ от лесозащитна станция за причината и параметрите на санитарната сеч</t>
  </si>
  <si>
    <t>9.Забрана за извеждане на голи сечи в райони отстоящи на  по-малко от 500 м от водни обекти</t>
  </si>
  <si>
    <t>11.Забрана за извеждането на сечи, независимо от целта им, които обезлесяват повече от 3 декара и се намират на по-малко от 500 метра от водни обекти"</t>
  </si>
  <si>
    <t>HY_6_8</t>
  </si>
  <si>
    <t>HY_6_9</t>
  </si>
  <si>
    <t>HY_6_11</t>
  </si>
  <si>
    <t>HY_7</t>
  </si>
  <si>
    <t>HY_7_1</t>
  </si>
  <si>
    <t>HY_7_2</t>
  </si>
  <si>
    <t>HY_7_3</t>
  </si>
  <si>
    <t>HY_7_4</t>
  </si>
  <si>
    <t>HY_7_5</t>
  </si>
  <si>
    <t>HY_8</t>
  </si>
  <si>
    <t>HY_9</t>
  </si>
  <si>
    <t>HY_11</t>
  </si>
  <si>
    <t>3. Оценка на въздействието на всички миграционни бариери по речен басейн, включително оценка на състоянието на същите</t>
  </si>
  <si>
    <t xml:space="preserve">5. Въвеждане на условие в разрешителните за водовземане и/или ползване  на ВТ на задължителен мониторинг от титуляра на разрешителните, за оценка осигуряването на непрекъснатост на реката и общо хидроморфологично въздействие   </t>
  </si>
  <si>
    <t>7. Използване на турбини, непречещи на миграцията на рибите надолу по течението</t>
  </si>
  <si>
    <t>8. Разрушаване на бентове и прагове за осигуряване миграцията на рибите</t>
  </si>
  <si>
    <t>9. Реконструкция на бентове/прагове (чрез намаляване на височината или дължината им) за осигуряване миграцията на рибите</t>
  </si>
  <si>
    <t>10. Реконструкция на изградени рибни проходи в съответствие с изискванията на Наредбата за изискванията към рибните проходи, а до издаването и ръководството на ФАО</t>
  </si>
  <si>
    <t>12. Поддържане на връзката между язовира и притоците му за движение на рибата</t>
  </si>
  <si>
    <t>14. Идентифициране и картиране на миграционни бариери по течението на основните реки, вкл. идентифициране на предназначението и собственика на съоръженията. Оценка  на потенциала за възстановяване на надлъжната  свързаност на реките. Създаване на геобаза данни.</t>
  </si>
  <si>
    <t>HY_11_1</t>
  </si>
  <si>
    <t>HY_11_2</t>
  </si>
  <si>
    <t>HY_11_3</t>
  </si>
  <si>
    <t>HY_11_4</t>
  </si>
  <si>
    <t>HY_11_5</t>
  </si>
  <si>
    <t>HY_11_6</t>
  </si>
  <si>
    <t>HY_11_7</t>
  </si>
  <si>
    <t>HY_11_8</t>
  </si>
  <si>
    <t>HY_11_9</t>
  </si>
  <si>
    <t>HY_11_10</t>
  </si>
  <si>
    <t>HY_11_12</t>
  </si>
  <si>
    <t>HY_11_14</t>
  </si>
  <si>
    <t>HY_12</t>
  </si>
  <si>
    <t>2.Разработване на методика за оценяване на речната непрекъснатост от гледна точка на миграцията на водните организми и седиментите</t>
  </si>
  <si>
    <t>PI_1</t>
  </si>
  <si>
    <t>PI_2</t>
  </si>
  <si>
    <t>1.Забрана за въвеждането в експлоатация на обекти, формиращи отпадъчни води и осъществяването на дейности без приети по установения ред пречиствателни съоръжения, освен в случаите, когато не са необходими</t>
  </si>
  <si>
    <t>3. Изпълнение на проекти за подобряване на технологията на пречистване</t>
  </si>
  <si>
    <t>4. Изпълнение на проекти за намаляване на замърсяването при източника, чрез въвеждане на нова технология, повторно използване на отпадъците и отпадъчните води</t>
  </si>
  <si>
    <t>2. Изпълнение на проекти за изграждане, реконструкция, модернизация на ПСОВ;</t>
  </si>
  <si>
    <t>PI_2_1</t>
  </si>
  <si>
    <t>PI_2_2</t>
  </si>
  <si>
    <t>PI_2_3</t>
  </si>
  <si>
    <t>PI_2_4</t>
  </si>
  <si>
    <t>PI_4</t>
  </si>
  <si>
    <t>GD_1</t>
  </si>
  <si>
    <t>1.Забрана за издаване на разрешителни за пряко отвеждане на замърсители в подземните води</t>
  </si>
  <si>
    <t>2.Забрана или ограничаване на дейности, които увеличават риска за пряко или непряко отвеждане на приоритетни и опасни вещества или други замърсители  в подземните води, включително разкриването на подземните води на повърхността, чрез изземване на отложенията и почвите, покриващи водното тяло.</t>
  </si>
  <si>
    <t>GD_1_1</t>
  </si>
  <si>
    <t>GD_1_2</t>
  </si>
  <si>
    <t>PS_1</t>
  </si>
  <si>
    <t>PS_2</t>
  </si>
  <si>
    <t>PS_1_1</t>
  </si>
  <si>
    <t>1.Завършване на инвентаризацията на емисиите, заустванията и загубите на приоритетни и приоритетно опасни вещества</t>
  </si>
  <si>
    <t>1.Контрол на количеството и качеството на производствените отпадъчни води, зауствани в канализационните системи на населените места</t>
  </si>
  <si>
    <t>PS_2_1</t>
  </si>
  <si>
    <t>GO_1</t>
  </si>
  <si>
    <t>3.Завършване и публикуване на регистрите на кладенците за задоволяване на собствените потребности на гражданите</t>
  </si>
  <si>
    <t>4.Съставяне и публикуване на регистри на разрешителните за водовземане по подземни водни тела</t>
  </si>
  <si>
    <t>GO_1_1</t>
  </si>
  <si>
    <t>GO_1_2</t>
  </si>
  <si>
    <t>GO_1_3</t>
  </si>
  <si>
    <t>GO_1_4</t>
  </si>
  <si>
    <t>DW_1</t>
  </si>
  <si>
    <t>2.Контрол на ограниченията и забраните в границите на СОЗ и зоните за защита на питейни води</t>
  </si>
  <si>
    <t>DW_1_2</t>
  </si>
  <si>
    <t>DW_1_3</t>
  </si>
  <si>
    <t>DW_1_4</t>
  </si>
  <si>
    <t>DW_2</t>
  </si>
  <si>
    <t>DW_3</t>
  </si>
  <si>
    <t>Проучване и изграждане на необходимата инфраструктура за подобряване на питейното водоснабдяване</t>
  </si>
  <si>
    <t>DW_4</t>
  </si>
  <si>
    <t>1.Забрана за сечи, с изключение на санитарни и отгледни сечи,  във водосбора на водохващаниия от повърхностни води, предназначени за питейно битово водоснабдяване</t>
  </si>
  <si>
    <t>2.Ограничаване, преустановяване или предписване на допълнителни изисквания към дейността на обекти, емитиращи едно или повече замърсяващи вещества или показатели на замърсяване създаващи риск за влошаване на състоянието на зони за защита на питейните води.</t>
  </si>
  <si>
    <t xml:space="preserve">3.Прекратяване, след изтичане на срока на действие, на съществуващите разрешителни за ползване на язовири, предназначени за питейно водоснабдяване  за обекти и дейности, които са несъвместими с ползването им за питейно водоснабдяване </t>
  </si>
  <si>
    <t>4.Преустановяване издаването на нови разрешителни за ползване на язовири, предназначени за питийно-битово водоснабдяване за обекти и дейности, които са несъвместими с  ползването им за питейно водоснабдяване</t>
  </si>
  <si>
    <t>5.Прилагане на забрани и ограничения при одобряване на инвестиционни предложения във водосбора на язовири, предназначени за питейно-битово водоснабдяване с цел намаляване на необходимостта от пречистване на питейните води</t>
  </si>
  <si>
    <t>DW_4_1</t>
  </si>
  <si>
    <t>DW_4_2</t>
  </si>
  <si>
    <t>DW_4_3</t>
  </si>
  <si>
    <t>DW_4_4</t>
  </si>
  <si>
    <t>DW_4_5</t>
  </si>
  <si>
    <t>DW_5</t>
  </si>
  <si>
    <t>DW_5_1</t>
  </si>
  <si>
    <t>DW_5_2</t>
  </si>
  <si>
    <t>DW_5_3</t>
  </si>
  <si>
    <t>6. Забрана за  извършването на стопански дейности в  язовири, предвидени за използване за за питейно-битово водоснабдяване</t>
  </si>
  <si>
    <t>DW_4_6</t>
  </si>
  <si>
    <t>NI_1</t>
  </si>
  <si>
    <t>1. Забрана за торене в определени периоди от време съгл. Програмата от мерки за ограничаване  и предотвратяване на замърсяването с нитрати на МЗХ</t>
  </si>
  <si>
    <t>2.Изграждане или реконструкция на съоръжения за съхранение на органични торове, при спазване на изискванията за предотвратяване на свободно изнасяне или разпространение на тор;</t>
  </si>
  <si>
    <t xml:space="preserve">3.Контрол за спазване на изискванията за торене и съхранение на  торове </t>
  </si>
  <si>
    <t xml:space="preserve">4.Контрол на  изпълнението на програми от мерки за ограничаване и предотвратяване на замърсяването с нитрати от земеделски източници </t>
  </si>
  <si>
    <t>5.Ограничения при внасянето на тор в съответствие с правилата за добра земеделска практика;</t>
  </si>
  <si>
    <t>6.Определяне на капацитета на съоръженията, предназначени за събиране на оборски тор от животновъдството осигуряващ възможност за  за събиране на тор през най-дългия период на забрана за внасяне на торове в уязвимата зона;</t>
  </si>
  <si>
    <t>7.Осигуряване на защита от замърсяване на повърхностните и подземните води в района на съоръжения за събиране на оборски тор;</t>
  </si>
  <si>
    <t xml:space="preserve">8.Прилагане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t>
  </si>
  <si>
    <t>10.Прилагане на приетите правила за добра земеделска практика извън нитратно уязвими зони</t>
  </si>
  <si>
    <t>NI_1_1</t>
  </si>
  <si>
    <t>NI_1_2</t>
  </si>
  <si>
    <t>NI_1_3</t>
  </si>
  <si>
    <t>NI_1_4</t>
  </si>
  <si>
    <t>NI_1_5</t>
  </si>
  <si>
    <t>NI_1_6</t>
  </si>
  <si>
    <t>NI_1_7</t>
  </si>
  <si>
    <t>NI_1_8</t>
  </si>
  <si>
    <t>NI_1_9</t>
  </si>
  <si>
    <t>NI_1_10</t>
  </si>
  <si>
    <t>NI_1_11</t>
  </si>
  <si>
    <t>11.Разработване на програми за ограничаване и ликвидиране на замърсяването в уязвимите зони</t>
  </si>
  <si>
    <t>NI_2</t>
  </si>
  <si>
    <t>3. Провеждане на обучение на селскостопански производители и фермери за прилагане на добри земеделски практики</t>
  </si>
  <si>
    <t>4.Провеждане на обучения за прилагане на иновативни практики  за устойчиво управление на рибовъдните стопанства, повишаващи тяхната икономическа и екологична ефективност.</t>
  </si>
  <si>
    <t>5.Срещи, семинари и обучения на еколози от общините и НПО</t>
  </si>
  <si>
    <t>NI_2_2</t>
  </si>
  <si>
    <t>NI_2_3</t>
  </si>
  <si>
    <t>NI_2_4</t>
  </si>
  <si>
    <t>NI_2_5</t>
  </si>
  <si>
    <t>NI_3</t>
  </si>
  <si>
    <t>2.Преразглеждане на комплексно разрешително на индустриален обект и промяна на емисионните ограничения за достигане/запазване на доброто състояние на водното тяло</t>
  </si>
  <si>
    <t>IP_1</t>
  </si>
  <si>
    <t>IP_2</t>
  </si>
  <si>
    <t>IP_1_1</t>
  </si>
  <si>
    <t>IP_1_2</t>
  </si>
  <si>
    <t>CA_1</t>
  </si>
  <si>
    <t>CA_1_1</t>
  </si>
  <si>
    <t>CA_2</t>
  </si>
  <si>
    <t>CA_2_1</t>
  </si>
  <si>
    <t>2. Изграждане на нови пунктове за мониторинг на подземни води в райони с устоновен риск от въздействие върху рецептори, определящи за състоянието на подземните водни тела (свързани повърхностни водни тела, сухоземни екосистеми, привличане на солени или замърсени повърхностни води, и др.)</t>
  </si>
  <si>
    <t>1.Оборудване на водовземни съоръжения със запаметяващи устройства за измерване на водните нива в зони със значим натиск от водовземане</t>
  </si>
  <si>
    <t>CA_3</t>
  </si>
  <si>
    <t>CA_2_2</t>
  </si>
  <si>
    <t>CA_3_1</t>
  </si>
  <si>
    <t>CA_3_2</t>
  </si>
  <si>
    <t>CA_3_3</t>
  </si>
  <si>
    <t>CA_3_4</t>
  </si>
  <si>
    <t>CA_4</t>
  </si>
  <si>
    <t>CA_5</t>
  </si>
  <si>
    <t>4. Оборудване на съоръженията за водовземане от подземни води със стационарно монтирани във водовземното съоръжение устройства за измерване на водното ниво</t>
  </si>
  <si>
    <t xml:space="preserve">Изменение или отнемане на разрешителни за водовземане от подземни води, в резултат от   преразглеждането им. 
</t>
  </si>
  <si>
    <t>CA_7</t>
  </si>
  <si>
    <t>4.Извършване на проверки за установяване на незаконно черпене на подземни води</t>
  </si>
  <si>
    <t>5.Контрол за спазване на изискванията за измерване на черпените количества подземни води</t>
  </si>
  <si>
    <t xml:space="preserve">6.Контрол на разрешителните с изтекъл срок </t>
  </si>
  <si>
    <t>7.Контрол при изграждане на съоръжения за подземни води за предотвратяване смесването на води от различни водни тела с различни качества</t>
  </si>
  <si>
    <t>CA_9</t>
  </si>
  <si>
    <t>CA_10</t>
  </si>
  <si>
    <t>4.Осигуряване на минимално-допустимия отток в реките след съоръжения за водовземане или регулиране на оттока</t>
  </si>
  <si>
    <t>CA_11</t>
  </si>
  <si>
    <t>CA_11_1</t>
  </si>
  <si>
    <t>CA_11_2</t>
  </si>
  <si>
    <t>CA_12</t>
  </si>
  <si>
    <t>CA_12_1</t>
  </si>
  <si>
    <t>2.Контрол на оттока в участъка след съоръжения за водовземане от повърхностни води и/или съоръжения за регулиране на оттока</t>
  </si>
  <si>
    <t>1.Изменение на издадените разрешителни за водовземане за ПВТ или части от тях , в които е установено трайно понижение на водното ниво</t>
  </si>
  <si>
    <t>2.Отнемане на издадените разрешителни за водовземане за ПВТ или части от тях , в които е установено трайно понижение на водното ниво</t>
  </si>
  <si>
    <t>1.Отнемане на разрешителни за водовземане от подземни води в случаите на неупражняване на права, предоставени с разрешителното, в определения в него срок.</t>
  </si>
  <si>
    <t>2.Отнемане на част от разрешеното водовземане по разрешителни за водовземане от подземни води в случаите на неупражняване на права в определените в разрешителното параметри на използването.</t>
  </si>
  <si>
    <t xml:space="preserve">1.Изменение на разрешителните за водовземане с включване на условия към мястото и начина на водовземане </t>
  </si>
  <si>
    <t>2.Предвиждане на възможност за водовземане от различни дълбочини в язовира за недопускане значителна промяна в температурата и кислородния режим на водата в и след водохранилището</t>
  </si>
  <si>
    <t>3.Недопускане на водовземане от придънни слоеве</t>
  </si>
  <si>
    <t>5.Недопускане на залпово изпускане и връщане на води</t>
  </si>
  <si>
    <t>EW_1</t>
  </si>
  <si>
    <t>EW_1_1</t>
  </si>
  <si>
    <t>EW_1_6</t>
  </si>
  <si>
    <t>EW_1_7</t>
  </si>
  <si>
    <t>EW_2</t>
  </si>
  <si>
    <t>8.Изграждане на нова хидромелиоративна инфраструктура</t>
  </si>
  <si>
    <t>EW_2_1</t>
  </si>
  <si>
    <t>EW_2_2</t>
  </si>
  <si>
    <t>EW_2_3</t>
  </si>
  <si>
    <t>EW_2_4</t>
  </si>
  <si>
    <t>EW_2_5</t>
  </si>
  <si>
    <t>EW_2_6</t>
  </si>
  <si>
    <t>EW_2_7</t>
  </si>
  <si>
    <t>EW_2_8</t>
  </si>
  <si>
    <t>9. Възстановяване и реконструкция на хидромелиоративната инфраструктура</t>
  </si>
  <si>
    <t>EW_3</t>
  </si>
  <si>
    <t>EW_3_1</t>
  </si>
  <si>
    <t>EW_4</t>
  </si>
  <si>
    <t>1.Провеждане на кампании за насърчаване използването на методи в напояването, намаляващи разхода на вода</t>
  </si>
  <si>
    <t>2.Провеждане на кампании за насърчаване отглеждането на култури, изискващи по-малко вода</t>
  </si>
  <si>
    <t>EW_4_2</t>
  </si>
  <si>
    <t>EW_4_1</t>
  </si>
  <si>
    <t xml:space="preserve">3.Отнемане на издадените разрешителни за водовземане за ПВТ опредени в риск/лошо състояние по количество; </t>
  </si>
  <si>
    <t xml:space="preserve">4.Отнемане на част от разрешените водни количества в издадените разрешителни за водовземане за ПВТ опредени в риск/лошо състояние по количество; </t>
  </si>
  <si>
    <t>5.Изменение на параметрите на разрешеното водовземане по разрешителни за водовземане от подземни води в случаите на установен риск от привличане на солени води, замърсени води или води със завишени по естествени причини концентрации на вещества или йони спрямо стандарта з качество.</t>
  </si>
  <si>
    <t>PM_1</t>
  </si>
  <si>
    <t>1.Забрана за издаване на разрешителни  за водовземане когато понижението на водното ниво и временното или постоянно изменение на посоката на потока  в подземното водно тяло създават опасност от привличане на солени или замърсени води</t>
  </si>
  <si>
    <t>2.Забрана за издаване на разрешителни за водовземане когато се създава риск от влошаване на състоянието на свързаните повърхностни водни тела</t>
  </si>
  <si>
    <t>3.Забрана за издаване на разрешителни за водовземане когато се създава риск от влошаване на състоянието на сухоземни екосистеми пряко зависими от подземните води</t>
  </si>
  <si>
    <t>4.Забрана за издаване на разрешителни за водовземане от подземни води за добив на хидрогеотермална енергия в случаите, в които не е осигурено реинжектиране на ползваните водни обеми</t>
  </si>
  <si>
    <t>5.Забрана за издаване на разрешителни за водовземане, ако водовземните съоръжения са изградени без изискващото се разрешително или не са включени в регистъра на съоръженията за водовземане</t>
  </si>
  <si>
    <t>6.Забрана за издаване на разрешителни за водовземане, когато е налице риск от понижаване на водното ниво в пунктове от мрежата за мониторинг на количественото състояние на подземните водни тела</t>
  </si>
  <si>
    <t>7.Забрана за издаване на разрешителни за изграждане на защитни и/или други съоръжения в повърхностни водни тела, които препятстват подхранването на подземните води от реката, с което се засягат вече разрешени водовземания от подземни води</t>
  </si>
  <si>
    <t>PM_1_1</t>
  </si>
  <si>
    <t>PM_1_2</t>
  </si>
  <si>
    <t>PM_1_3</t>
  </si>
  <si>
    <t>PM_1_4</t>
  </si>
  <si>
    <t>PM_1_5</t>
  </si>
  <si>
    <t>PM_1_6</t>
  </si>
  <si>
    <t>PM_1_7</t>
  </si>
  <si>
    <t>PM_2</t>
  </si>
  <si>
    <t>1. Забрана за издаване на разрешителни за инжектиране/реинжектиране на подземните води с води, качеството на които компрометира постигането на определените цели за опазване на околната среда на подземното водно тяло</t>
  </si>
  <si>
    <t>2.Забрана за извършването на дейности водещи до отвеждането в подземните води на опасни вещества</t>
  </si>
  <si>
    <t>PM_2_1</t>
  </si>
  <si>
    <t>PM_2_2</t>
  </si>
  <si>
    <t>PM_3</t>
  </si>
  <si>
    <t xml:space="preserve">Прилагане на ОВОС при водовземане от подземни водни тела:
</t>
  </si>
  <si>
    <t>PM_4</t>
  </si>
  <si>
    <t>PM_5</t>
  </si>
  <si>
    <t>2.Актуализация на зоните за опазване на стопански ценни видове риби и други водни организми, съгласно действащата заповед, издадена на основание чл. 3, ал. 1, т. 1 и т. 2 от ЗРА</t>
  </si>
  <si>
    <t xml:space="preserve">3.Забрана за любителския риболов в зоните за опазване на стопански ценни видове риби и други водни организми, когато количеството вода в тях е под минимално допустимия отток </t>
  </si>
  <si>
    <t>4.Забрана за стопанския и любителския риболов в зоните за опазване на стопански ценни видове риби и други водни организми с уреди, средства, принадлежности и приспособления, съгласно изискванията на ЗРА</t>
  </si>
  <si>
    <t xml:space="preserve">5.Забрана за стопанския риболов в българския участък на р. Дунав с всякакъв вид риболовни уреди и средства, съгласно изискванията на ЗРА </t>
  </si>
  <si>
    <t>6.Забрана за улов, пренасяне, превозване и продажба на риба и други водни организми от зоните за опазване на стопански ценни видове риби и други водни организми с размери, по-малки от минимално допустимите, съгласно изискванията на ЗБА</t>
  </si>
  <si>
    <t>8.Забрана за стопански риболов с всякакъв вид тралиращи уреди в крайбрежни зони, съгласно изискванията на ЗРА</t>
  </si>
  <si>
    <t>PM_5_2</t>
  </si>
  <si>
    <t>PM_5_3</t>
  </si>
  <si>
    <t>PM_5_4</t>
  </si>
  <si>
    <t>PM_5_5</t>
  </si>
  <si>
    <t>PM_5_6</t>
  </si>
  <si>
    <t>PM_5_8</t>
  </si>
  <si>
    <t xml:space="preserve">12. Провеждане на контрол върху нерегламентирания улов, в т.ч. използване на риболовни уреди, средства и принадлежности в зоните за опазване на стопански ценни видове риби и други водни организми, съгласно изискванията на ЗРА </t>
  </si>
  <si>
    <t>PM_5_11</t>
  </si>
  <si>
    <t>PM_5_12</t>
  </si>
  <si>
    <t>OS_1</t>
  </si>
  <si>
    <t>PM_7</t>
  </si>
  <si>
    <t>5.Разработване и изпълнение на План за управление на суши</t>
  </si>
  <si>
    <t>6. Предотвратяване влошаването на екологичното състояние на повърхностните води и количественото състояние на подземните води в резултат от изменението на климата, в процеса на издаване на разрешителни</t>
  </si>
  <si>
    <t>7.Забрана за сечи на естествена крайбрежна растителност във водосбора на притоци, вливащи се в райони със значителен потенциален риск от наводнение (РЗПРН), с изключение на случаи, когато е доказана необходимост за осигуряване на проводимост на реките</t>
  </si>
  <si>
    <t>8.Изследване на възможността за изграждане на съоръжения за улавяне и използване на биогаз в пречиствателни станции за отпадъчни води</t>
  </si>
  <si>
    <t>9.Изграждане/реконструкция/модернизация на на съоръжения за използване на биогаз в пречиствателни станции за отпадъчни води</t>
  </si>
  <si>
    <t>10.Подобряване стопанисването на горите във водосбора на повърхностните водни тела предназначени за ПБВ</t>
  </si>
  <si>
    <t>11.Прилагане на технологии за почвоподготовка, осигуряващи запазване и подобряване на почвената влагозапасеност</t>
  </si>
  <si>
    <t>13.Изпълнение на проекти свързани с увеличаване лесистостта и възстановяване на горския потенциал; Увеличаване на горските територии; Възстановяване, опазване и укрепване на екосистемите, свързани със селското и горското стопанство</t>
  </si>
  <si>
    <t>15.Създаване на  референтна пиезометрична мрежа за проследяване на въздействието от  климатичните изменения;</t>
  </si>
  <si>
    <t>OS_1_4</t>
  </si>
  <si>
    <t>OS_1_5</t>
  </si>
  <si>
    <t>OS_1_6</t>
  </si>
  <si>
    <t>OS_1_7</t>
  </si>
  <si>
    <t>OS_1_8</t>
  </si>
  <si>
    <t>OS_1_9</t>
  </si>
  <si>
    <t>OS_1_10</t>
  </si>
  <si>
    <t>OS_1_11</t>
  </si>
  <si>
    <t>OS_1_13</t>
  </si>
  <si>
    <t>OS_1_15</t>
  </si>
  <si>
    <t>DP_1</t>
  </si>
  <si>
    <t>DP_2</t>
  </si>
  <si>
    <t>DP_2_1</t>
  </si>
  <si>
    <t>DP_2_2</t>
  </si>
  <si>
    <t>DP_2_3</t>
  </si>
  <si>
    <t>DP_2_4</t>
  </si>
  <si>
    <t>DP_2_5</t>
  </si>
  <si>
    <t>DP_2_7</t>
  </si>
  <si>
    <t>DP_3</t>
  </si>
  <si>
    <t>DP_3_1</t>
  </si>
  <si>
    <t>DP_3_2</t>
  </si>
  <si>
    <t>DP_3_3</t>
  </si>
  <si>
    <t>DP_4</t>
  </si>
  <si>
    <t>DP_4_10</t>
  </si>
  <si>
    <t>DP_4_11</t>
  </si>
  <si>
    <t>DP_4_2</t>
  </si>
  <si>
    <t>DP_4_3</t>
  </si>
  <si>
    <t>DP_4_4</t>
  </si>
  <si>
    <t>DP_4_5</t>
  </si>
  <si>
    <t>DP_4_7</t>
  </si>
  <si>
    <t>DP_5</t>
  </si>
  <si>
    <t>DP_5_1</t>
  </si>
  <si>
    <t>DP_6</t>
  </si>
  <si>
    <t>DP_6_1</t>
  </si>
  <si>
    <t>DP_6_2</t>
  </si>
  <si>
    <t>DP_6_3</t>
  </si>
  <si>
    <t>6. Прилагане на програма за провеждане на проучвателен мониторинг във връзка с оценка на натиска от сладководно рибовъдство в садки.</t>
  </si>
  <si>
    <t>7.Избор и прилагане на подходящ модел за количествена оценка на въздействието от идинтифицирания натиск от дифузни източници</t>
  </si>
  <si>
    <t>DP_9</t>
  </si>
  <si>
    <t>1. Събиране и картиране на информация за нерегламентирани сметища и зауствания в общините</t>
  </si>
  <si>
    <t xml:space="preserve">2. Разработване на система за пространствено организиране, поддържане и предоставяне на информацията за натиска от селскостопански източници (ГИС базирана информация) </t>
  </si>
  <si>
    <t>3. Създаване на информационна система за препаратите за растителна защита - производство/ внос, състав, количество, място на прилагане, вид и внесено количество</t>
  </si>
  <si>
    <t>DP_9_1</t>
  </si>
  <si>
    <t>DP_9_2</t>
  </si>
  <si>
    <t>DP_9_3</t>
  </si>
  <si>
    <t>DP_9_4</t>
  </si>
  <si>
    <t>DP_11</t>
  </si>
  <si>
    <t>DP_12</t>
  </si>
  <si>
    <t>3.Поставяне на условие в издадените разрешителни за отглеждане на аквакултури в садки за зарибяване на язовирите с растителноядни видове риба с цел ограничаване процесите на еутрофикация и увеличаване на екологичния капацитет за рибовъдство (ECRfish)</t>
  </si>
  <si>
    <t xml:space="preserve">6.Стимулиране прилагането на технологични схеми за екстензивно и полуинтензивно отглеждане на поликултура от шаран и растителноядни видоне риби.,  ограничаващи процесите на еутрофикация в язовирите (които не са публична държавна собственост - Приложение 1 към ЗВ, чл.13,т.1 от ЗВ) във връзка с ограничаване на въздействието от биогенния натиск от селско стопанство и населени места. </t>
  </si>
  <si>
    <t>DP_12_3</t>
  </si>
  <si>
    <t>DP_12_6</t>
  </si>
  <si>
    <t>DP_13</t>
  </si>
  <si>
    <t>4.Забрана  за  складиране на пестициди, депониране и третиране на отпадъци в крайбрежните заливаеми ивици и принадлежащите земи на водохранилищата</t>
  </si>
  <si>
    <t>5.Забрана  за  складиране на пестициди, депониране и третиране на отпадъци в принадлежащите земи на водохранилищата</t>
  </si>
  <si>
    <t>6.Забрана за прилагането на ПРЗ чрез въздушно пръскане</t>
  </si>
  <si>
    <t>7.Забрана за употреба на ПРЗ извън обхвата на разрешената употреба или в доза, която надвишава максималната разрешена доза на единица площ</t>
  </si>
  <si>
    <t>8.Забрана за употреба на ПРЗ от професионална категория на употреба върху зони за защита, определени в Закона за водите, или други площи, определени със заповед на МОСВ</t>
  </si>
  <si>
    <t>9.Контрол на използването на пестициди в райони на подземни водни тела, формирани в карстови водни хоризонти, разкриващи се на повърхността</t>
  </si>
  <si>
    <t>DP_13_1</t>
  </si>
  <si>
    <t>DP_13_2</t>
  </si>
  <si>
    <t>DP_13_3</t>
  </si>
  <si>
    <t>DP_13_4</t>
  </si>
  <si>
    <t>DP_13_5</t>
  </si>
  <si>
    <t>DP_13_6</t>
  </si>
  <si>
    <t>DP_13_7</t>
  </si>
  <si>
    <t>DP_13_8</t>
  </si>
  <si>
    <t>DP_13_9</t>
  </si>
  <si>
    <t>DP_14</t>
  </si>
  <si>
    <t>DP_14_1</t>
  </si>
  <si>
    <t>DP_14_2</t>
  </si>
  <si>
    <t>DP_14_3</t>
  </si>
  <si>
    <t>DP_14_4</t>
  </si>
  <si>
    <t>DP_14_5</t>
  </si>
  <si>
    <t>DP_14_6</t>
  </si>
  <si>
    <t>PM_7_1</t>
  </si>
  <si>
    <t>PM_7_2</t>
  </si>
  <si>
    <t xml:space="preserve">1.Контрол, мониторинг и оценка на качеството на водите за къпане
</t>
  </si>
  <si>
    <t>2.Определяне на зоните за къпане и продължителност на сезона за къпане</t>
  </si>
  <si>
    <t>1.Забрана за изхвърляне на утайки от селищни пречиствателни станции в повърхностни води посредством плавателни средства, тръбопроводи и/или по какъвто и да е друг начин</t>
  </si>
  <si>
    <t>PM_8</t>
  </si>
  <si>
    <t>PM_8_1</t>
  </si>
  <si>
    <t>CR_1</t>
  </si>
  <si>
    <t>4. Заплащане на такси за замърсяване от отпадъчни води от промишлеността с отчитане на броя на приоритетно опасните, приоритетните и специфичните вещества</t>
  </si>
  <si>
    <t>CR_1_1</t>
  </si>
  <si>
    <t>CR_1_3</t>
  </si>
  <si>
    <t>CR_1_4</t>
  </si>
  <si>
    <t>CR_2</t>
  </si>
  <si>
    <t>CR_2_1</t>
  </si>
  <si>
    <t>CR_2_2</t>
  </si>
  <si>
    <t>CR_2_3</t>
  </si>
  <si>
    <t>CR_2_4</t>
  </si>
  <si>
    <t>CR_2_5</t>
  </si>
  <si>
    <t>PM_9</t>
  </si>
  <si>
    <t>PM_9_1</t>
  </si>
  <si>
    <t>PM_9_2</t>
  </si>
  <si>
    <t>PM_9_3</t>
  </si>
  <si>
    <t>GO_3</t>
  </si>
  <si>
    <t>1.Определяне на изискванията към количеството и качеството на водите при разработване на плановете за управление на защитени зони и територии, зависими от повърхностните или от подземните води</t>
  </si>
  <si>
    <t xml:space="preserve">2.Изпълнение на програма за мониторинг на есетрови риби в р.Дунав </t>
  </si>
  <si>
    <t>3.Включване в Регистъра на зоните за защита на водите на зони с води за отдих и водни спортове след определянето им от компетентния орган, съгласно действащото законодателство</t>
  </si>
  <si>
    <t>4.Изготвяне на програма от мерки за зони с води за отдих и водни спортове, съобразно изискванията в заповедите за тяхното определяне</t>
  </si>
  <si>
    <t>GO_3_1</t>
  </si>
  <si>
    <t>GO_3_2</t>
  </si>
  <si>
    <t>GO_3_3</t>
  </si>
  <si>
    <t>GO_3_4</t>
  </si>
  <si>
    <t>DW_6</t>
  </si>
  <si>
    <t>5. Изграждане на допълнителни пунктове за мониторинг в Зоните за защита на водите</t>
  </si>
  <si>
    <t>GO_3_5</t>
  </si>
  <si>
    <t>5. Изграждане на нови пунктове за мониторинг на подземни води в райони неповлияни от черпене - за оценка на средномногогодишното подхранване на подземните води;</t>
  </si>
  <si>
    <t>UW_1</t>
  </si>
  <si>
    <t>Използване на естествени методи за  пречистване на отпадъчни води</t>
  </si>
  <si>
    <t>UW_1_2</t>
  </si>
  <si>
    <t>UW_2</t>
  </si>
  <si>
    <t>UW_2_2</t>
  </si>
  <si>
    <t>UW_2_3</t>
  </si>
  <si>
    <t>UW_2_4</t>
  </si>
  <si>
    <t>UW_2_5</t>
  </si>
  <si>
    <t>PS_3</t>
  </si>
  <si>
    <t>PS_4</t>
  </si>
  <si>
    <t xml:space="preserve">1.Събиране на информация за оценка на тенденциите в изменение на концентрациите на замърсители в седимент и биота. </t>
  </si>
  <si>
    <t>PS_4_1</t>
  </si>
  <si>
    <t>PS_3_1</t>
  </si>
  <si>
    <t>PS_3_2</t>
  </si>
  <si>
    <t>PS_3_3</t>
  </si>
  <si>
    <t xml:space="preserve">1. Изграждане на съоръжения за естествено задържане на водата (заливни равнини и др.) </t>
  </si>
  <si>
    <t xml:space="preserve">3. Осигуряване на водни количества на места където са съществували влажни зони  и които в момента са с нарушен воден режим в следствие на изграждане на диги и отводнителни канали при нарушена хидравлична връзка от корекция/андигиране на река </t>
  </si>
  <si>
    <t>UW_2_6</t>
  </si>
  <si>
    <t>6. Осигуряване на отвеждане и  подходящо пречистване на отпадъчни води от населени места с под 2000 е.ж., вкл. изграждане на подходяща канализационна система; ПСОВ, включване към по-голяма ПСОВ)
Изграждане на влажна зона за пречистване на отпадъчните води от агломерации с по-малко от 2 000 е.ж.</t>
  </si>
  <si>
    <t xml:space="preserve">3. Осигуряване на отвеждане и  подходящо пречистване на отпадъчни води от населени места с под 2000 е.ж., вкл. rзграждане на влажна зона за пречистване на отпадъчните води </t>
  </si>
  <si>
    <t>7.Изграждане на 3-то стъпало на ПСОВ за отстраняване на азот и фосфор</t>
  </si>
  <si>
    <t>UW_2_7</t>
  </si>
  <si>
    <t>UW_1_3</t>
  </si>
  <si>
    <t>OS_3</t>
  </si>
  <si>
    <t>OS_3_1</t>
  </si>
  <si>
    <t>OS_3_11</t>
  </si>
  <si>
    <t>OS_3_12</t>
  </si>
  <si>
    <t>OS_3_2</t>
  </si>
  <si>
    <t>OS_3_3</t>
  </si>
  <si>
    <t>OS_3_4</t>
  </si>
  <si>
    <t>OS_3_5</t>
  </si>
  <si>
    <t>OS_3_6</t>
  </si>
  <si>
    <t>OS_3_13</t>
  </si>
  <si>
    <t>OS_3_7</t>
  </si>
  <si>
    <t>OS_3_8</t>
  </si>
  <si>
    <t>11. Провеждане на проучвателен мониторинг при инцидентно замърсяване- въздействие от случайно замърсяване.</t>
  </si>
  <si>
    <t>GO_4</t>
  </si>
  <si>
    <t>GO_5</t>
  </si>
  <si>
    <t>1. Изготвяне на правен и институционален анализ на действащата нормативна уредба и правния регламент на нормативните актове, имащи отношение към водите (управление и използване), по отношение на отговорни институции и техните правомощия</t>
  </si>
  <si>
    <t>2.Промени в нормативната уредба, касаеща сладководното рибовъдство с цел хармонизиране на законовите и подзаконови нормативни актове и намаляване на замърсяването на водните тела с биогени.</t>
  </si>
  <si>
    <t>3.Адаптиране на системата за оценка на екологичен потенциал при язовири</t>
  </si>
  <si>
    <t>4.Създаване на нормативно-правна уредба за управление, статут, екологични изисквания и експлоатация на системите за отвеждане на атмосферните води и дефинирането им като вид хидротехническо съоръжение;</t>
  </si>
  <si>
    <t>GO_4_1</t>
  </si>
  <si>
    <t>GO_4_2</t>
  </si>
  <si>
    <t>GO_4_3</t>
  </si>
  <si>
    <t>GO_4_4</t>
  </si>
  <si>
    <t xml:space="preserve">5.Изменение на Наредба 2 за издаване на разрешителни за заустване </t>
  </si>
  <si>
    <t>GO_4_5</t>
  </si>
  <si>
    <t>12. Проучвателен мониторинг на повърхностните води за установяване на приоретни, приоритетно опасни вещества и специфични замърсители</t>
  </si>
  <si>
    <t>13. Проучвания на замърсявания, вкл. фонови замърсявания, на подземни води</t>
  </si>
  <si>
    <t>OS_4</t>
  </si>
  <si>
    <t>14.Проучване за избор на подходящ пункт за мониторинг</t>
  </si>
  <si>
    <t>OS_3_14</t>
  </si>
  <si>
    <t>PM_10</t>
  </si>
  <si>
    <t xml:space="preserve"> Разработване на програми за ограничаване и ликвидиране на замърсяването в чувствителните зони</t>
  </si>
  <si>
    <t xml:space="preserve">Подобряване на информираността на заинтересованите страни в селското стопанство относно изискванията за постигане на добро състояние на водите </t>
  </si>
  <si>
    <t>Недопускане реализацията на инвестиционни намерения в части от повърхностните водни тела, които са определени референтни места;</t>
  </si>
  <si>
    <t>Недопускане реализацията на инвестиционни предложения, водещи до негативна промяна на състоянието на водните тела;</t>
  </si>
  <si>
    <t>Забрани и ограничения за изпълнение на дейности в зоните за защита на питейните води и в определените санитарно-охранителни зони (СОЗ) и буферните зони около водовземните съоръжения/системи</t>
  </si>
  <si>
    <t>Осигуряване на събиране, отвеждане и пречистване  на производствени отпадъчни води, зауствани във водни обекти</t>
  </si>
  <si>
    <t>1. Изграждане, реконструкция или модернизация на канализационна мрежа и ПСОВ за производствени отпадъчни води зауствани във водни обекти</t>
  </si>
  <si>
    <t>PI_1_1</t>
  </si>
  <si>
    <t>2.Прилагане на естествени технологии за пречистване на производствени отпадъчни води.</t>
  </si>
  <si>
    <t>PI_1_2</t>
  </si>
  <si>
    <t xml:space="preserve">1.Изменение или прекратяване на разрешителни за заустване на производствени отпадъчни води, в резултат от   преразглеждането им. 
</t>
  </si>
  <si>
    <t xml:space="preserve">2.Изменение или прекратяване на разрешителни за заустване на отпадъчни води от селскостопански обекти, в резултат от   преразглеждането им. 
</t>
  </si>
  <si>
    <t>CA_2_4</t>
  </si>
  <si>
    <t>CA_3_5</t>
  </si>
  <si>
    <t>CA_6</t>
  </si>
  <si>
    <t>CA_5_7</t>
  </si>
  <si>
    <t>CA_5_6</t>
  </si>
  <si>
    <t>CA_5_5</t>
  </si>
  <si>
    <t>CA_5_4</t>
  </si>
  <si>
    <t>CA_5_3</t>
  </si>
  <si>
    <t>CA_5_2</t>
  </si>
  <si>
    <t>CA_5_1</t>
  </si>
  <si>
    <t>CA_8</t>
  </si>
  <si>
    <t>CA_8_1</t>
  </si>
  <si>
    <t>CA_12_2</t>
  </si>
  <si>
    <t>CA_12_3</t>
  </si>
  <si>
    <t>CA_12_5</t>
  </si>
  <si>
    <t>CA_8_2</t>
  </si>
  <si>
    <t>HY_10</t>
  </si>
  <si>
    <t>HY_10_1</t>
  </si>
  <si>
    <t>HY_10_3</t>
  </si>
  <si>
    <t>HY_10_4</t>
  </si>
  <si>
    <t>6.Определяне на минимално допустим отток след водовземания от реки на територията на НП "Централен балкан" не по малък от 30% от определеното за съоръжението средномногогодишно водно количество</t>
  </si>
  <si>
    <t>HY_10_6</t>
  </si>
  <si>
    <t>HY_10_5</t>
  </si>
  <si>
    <t>HY_7_6</t>
  </si>
  <si>
    <t>3. Обезвреждане на забранени, негодни за употреба и с изтекъл срок на годност пестициди</t>
  </si>
  <si>
    <t>DP_12_9</t>
  </si>
  <si>
    <t>2,3,12</t>
  </si>
  <si>
    <t xml:space="preserve"> GO_4</t>
  </si>
  <si>
    <t>6.Разработване и приемане на наредба за рибните проходи</t>
  </si>
  <si>
    <t>7. Допълване на Наредбата за  ползване на повърхностните води</t>
  </si>
  <si>
    <t>8.Разработване и приемане на Наредба за определяне на нормите за водопотребление при предоставяне на водните услуги;</t>
  </si>
  <si>
    <t>9.Актуализация на законодателството, свързана с определяне на санитарно - охранителни зони (СОЗ)</t>
  </si>
  <si>
    <t>GO_4_8</t>
  </si>
  <si>
    <t>GO_4_9</t>
  </si>
  <si>
    <t>10.Създаване на ясни критерии за непрекъснатост на речната система (като част от нормативна уредба).</t>
  </si>
  <si>
    <t>GO_4_10</t>
  </si>
  <si>
    <t>GO_4_7</t>
  </si>
  <si>
    <t>GO_4_6</t>
  </si>
  <si>
    <t>HY_12_1</t>
  </si>
  <si>
    <t>HY_12_2</t>
  </si>
  <si>
    <t xml:space="preserve">1.Извършване на проучвания  и изграждане на нови водовземни съоръжения за осигуряване на алтернативно и/или допълнително водоснабдяване  на райони с трайно установени отклонения във водата  от водното тяло, предназначено за питейно водоснабдяване. </t>
  </si>
  <si>
    <t>2.Проучване и изграждане на води съоръжения за водовземане, осигуряващи алтернативно и/или допълнително питейно водоснабдяване в райони, в които е констатиран недостиг на вода</t>
  </si>
  <si>
    <t>3.Изграждане на съоръжения за пречистване на питейните води</t>
  </si>
  <si>
    <t>2. Разработване на програма и премахване на нефункциониращите миграционни бариери</t>
  </si>
  <si>
    <t>4. Забрана за изграждане на прагове, баражи, водовземания и др. съоръжения  препречващи изцяло речното корито.</t>
  </si>
  <si>
    <t xml:space="preserve">6. Изпълнение на собствен мониторинг по съгласувана от БД програма     </t>
  </si>
  <si>
    <t>OS_2</t>
  </si>
  <si>
    <t>OS_2_1</t>
  </si>
  <si>
    <t>OS_2_2</t>
  </si>
  <si>
    <t>OS_2_3</t>
  </si>
  <si>
    <t>OS_2_5</t>
  </si>
  <si>
    <t>OS_2_6</t>
  </si>
  <si>
    <t>OS_2_7</t>
  </si>
  <si>
    <t>Оценка на допустимостта на нови инвестиционни намерения съгласно ПУРБ</t>
  </si>
  <si>
    <t xml:space="preserve">Осигуряване на измерване на количеството ползвани повърхностни и подземни води  </t>
  </si>
  <si>
    <t>GD_2</t>
  </si>
  <si>
    <t>GD_2_1</t>
  </si>
  <si>
    <t>2,3,16</t>
  </si>
  <si>
    <t>PI_3</t>
  </si>
  <si>
    <t>PI_3_1</t>
  </si>
  <si>
    <t>PI_3_2</t>
  </si>
  <si>
    <r>
      <rPr>
        <b/>
        <sz val="11"/>
        <color theme="1"/>
        <rFont val="Calibri"/>
        <family val="2"/>
        <charset val="204"/>
        <scheme val="minor"/>
      </rPr>
      <t>Приложение № 1</t>
    </r>
    <r>
      <rPr>
        <sz val="11"/>
        <color theme="1"/>
        <rFont val="Calibri"/>
        <family val="2"/>
        <charset val="204"/>
        <scheme val="minor"/>
      </rPr>
      <t xml:space="preserve">
към Националния каталог от мерки</t>
    </r>
  </si>
  <si>
    <t>Приложение № 4
към Националния каталог от мерки</t>
  </si>
  <si>
    <t>Забрана за издаване на разрешителни за водовземане когато общото водовземане надвишава разполагаемите ресурси на подземните водни тела и/или максимално допустимото експлоатационно понижение на водното ниво надвишава определеното за водното тяло допустимо понижение на водното ниво</t>
  </si>
  <si>
    <t>PM_1_8</t>
  </si>
  <si>
    <t>Подобряване на управлението на количественото състояние на подземните води</t>
  </si>
  <si>
    <t>CA_2_5</t>
  </si>
  <si>
    <t>Отнемане на разрешителни за водовземане от подземни води</t>
  </si>
  <si>
    <t>DW_6_1</t>
  </si>
  <si>
    <t>8.Контрол за спазване на изискванията за оборудване на съоръженията за водовземане от подземни води с устройства за измерване на водното ниво</t>
  </si>
  <si>
    <t>CA_5_8</t>
  </si>
  <si>
    <t>PM_3_1</t>
  </si>
  <si>
    <t>GO_5_1</t>
  </si>
  <si>
    <t>CA_6_1</t>
  </si>
  <si>
    <t>CA_7_1</t>
  </si>
  <si>
    <t>DW_2_1</t>
  </si>
  <si>
    <t xml:space="preserve">Забрана за издаване на нови разрешителни за МВЕЦ на водопровод за питейно-битово водоснабдяване след ПСПВ </t>
  </si>
  <si>
    <t>PS_3_4</t>
  </si>
  <si>
    <t>Предотвратяване на отвеждането на приоритетни вещества в подземните води</t>
  </si>
  <si>
    <t>4. Разработване на методи за анализ на приоритетни вещества във води (за № 5, 7, 12, 13, 19, 30) и на допълнените 11 ПВ (№ 34, 35, 36, 38, 39, 40, 41, 42, 43, 44, 45) от Наредбата за стандартите за качество на околната среда за приоритетни вещества и някои други замърсители, приета с ПМС № 256 от 1.11.2010 г., изм. и доп., ДВ бр. 97 от 11.12.2015 г.</t>
  </si>
  <si>
    <t>7. Залесяване  на бреговете  и заливаемите тераси с подходящи дървесни видове</t>
  </si>
  <si>
    <t>DW_3_1</t>
  </si>
  <si>
    <t>DP_1_1</t>
  </si>
  <si>
    <t>PM_10_1</t>
  </si>
  <si>
    <t xml:space="preserve">1.Забрана за издаване на нови разрешителни за МВЕЦ на водопровод за питейно-битово водоснабдяване след ПСПВ </t>
  </si>
  <si>
    <t>1.Осъществяване на контрол и превенция срещу замърсяване с химични, биологични, бързо разпадащи се, лесно разградими и силно сорбируеми вещества, както и по дейности, водещи до намаляване на ресурсите на водоизточника  и други дейности, водещи до влошаване качествата на добиваната вода и/или състоянието на зоната за защита на водите, предназначена за питейно-битово водоснабдяване</t>
  </si>
  <si>
    <t>1.Класифициране на предприятия и/или съоръжения с нисък или висок рисков потенциал по отношение на водите</t>
  </si>
  <si>
    <t>1. Наблюдение на резултати от локалната мониторингова мрежа на хвостохранилищата</t>
  </si>
  <si>
    <t>IP_2_1</t>
  </si>
  <si>
    <t>1.Забрана за добив на инертни материали на по-малко от 50 м от бреговете на реките</t>
  </si>
  <si>
    <t>HY_3_1</t>
  </si>
  <si>
    <t>1.Забрана за продължаване на срока на действие и/или изменение на действащи разрешителни за водовземане от повърхностни води и/или ползване на водни обекти с цел производство на електрическа енергия от ВЕЦ, които нямат издадено разрешение за строеж по реда на ЗУТ към датата на приемане на ПУРБ</t>
  </si>
  <si>
    <t>HY_4_1</t>
  </si>
  <si>
    <t>1.Изменение на всички разрешителни за добив на инертни материали от реки и включване на клаузи за отнемане на разрешителните при установяване на повече от 2 нарушения на ЗВ</t>
  </si>
  <si>
    <t>HY_5_1</t>
  </si>
  <si>
    <t>1.Прилагане на ОВОС за инвестиционни предложения/проекти, свързани с ново изменение на физичните характеристики на повърхностни водни тела</t>
  </si>
  <si>
    <t>HY_8_1</t>
  </si>
  <si>
    <t xml:space="preserve">1.Изпълнение на процедурата по преразглеждане на издадените разрешителни за водовземане от подземни води с цел постигане на целите за водното тяло 
</t>
  </si>
  <si>
    <t>CA_4_1</t>
  </si>
  <si>
    <t>1.Прилагане на екологични практики или най-добрите налични техники за ограничаване на отвеждането в подземните води на замърсяващи вещества</t>
  </si>
  <si>
    <t>DP_11_1</t>
  </si>
  <si>
    <t xml:space="preserve">1.Прилагане на ОВОС при водовземане от подземни водни тела:
</t>
  </si>
  <si>
    <t>1.Спазване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t>
  </si>
  <si>
    <t>NI_3_1</t>
  </si>
  <si>
    <t xml:space="preserve">1.Изменение или прекратяване на разрешителни за водовземане от повърхностни води, в резултат от   преразглеждането им. 
</t>
  </si>
  <si>
    <t xml:space="preserve">1.Изпълнение на процедурата по преразглеждане на издадените разрешителни за водовземане от повърхностни води </t>
  </si>
  <si>
    <t xml:space="preserve">11.Приемане на методика за определяне на екологичния отток  </t>
  </si>
  <si>
    <t>GO_4_11</t>
  </si>
  <si>
    <t>1. Прилагане на разрешителен режим  по реда на Закона за водите за водовземане от повърхностни и от подземни води, вкл. изграждане на свързаните с това съоръжения</t>
  </si>
  <si>
    <t>CA_10_1</t>
  </si>
  <si>
    <t>1.Прилагане на разрешителен режим по реда на Закона за водите за заустване на отпадъчни води в повърхностни водни тела, вкл.изграждане на свързаните с това съоръжения</t>
  </si>
  <si>
    <t>PI_4_1</t>
  </si>
  <si>
    <t>1.Поставяне на видимо и общодостъпно място на информацонни табели ва всички водовземащи (хидротехнически) съоръжения с данни от разрешителните - титуляр, номер на разрешителното, срок на действие, минимален екологичен отток, ограничения, зелени телефони на РИОСВ и БД</t>
  </si>
  <si>
    <t>CA_9_1</t>
  </si>
  <si>
    <t>1.Ограничаване на водовземането за всяка друга цел, когато съществува риск да се засегне водовземането за питейно битово водоснабдяване на населението.</t>
  </si>
  <si>
    <t>1. Разработване на програми за ограничаване и ликвидиране на замърсяването в чувствителните зони</t>
  </si>
  <si>
    <t>HY_12_3</t>
  </si>
  <si>
    <t>GO_3_6</t>
  </si>
  <si>
    <t>Съобразяване с режими, препоръки и мерки имащи отношение към води, въведени с утвърден план за управление на ЗЗ/ЗТ</t>
  </si>
  <si>
    <t>Подобряване на информацията за натиска и въздействието върху водите от селското стопанство и населените места</t>
  </si>
  <si>
    <t>4. Събиране на актуална информация за местоположението и текущото състояние на складове за пестициди</t>
  </si>
  <si>
    <t>4.Установяване на по-строги прагове на замърсяване</t>
  </si>
  <si>
    <t>PM_2_4</t>
  </si>
  <si>
    <t>1.Осигуряване на водни количества във връзка с постигане на БПС на предмета на опазване в защитените зони от Натура 2000</t>
  </si>
  <si>
    <t>Осигуряване на водни количества във връзка с постигане на БПС на предмета на опазване в защитените зони от Натура 2000</t>
  </si>
  <si>
    <t>Пдобряване на управлението на водите в зоните за защита на водите</t>
  </si>
  <si>
    <t>13.Забрана за издаване на разрешителни за водовземане за ВЕЦ в зоните за опазване на стопански ценни видове риби и други водни организми</t>
  </si>
  <si>
    <t>PM_5_13</t>
  </si>
  <si>
    <t>PM_5_14</t>
  </si>
  <si>
    <t>14.Забрана за издаване на разрешителни за водовземане за ВЕЦ в зоните определени за отдих и воден спорт</t>
  </si>
  <si>
    <t>OS_4_1</t>
  </si>
  <si>
    <t>1. Оводняване на влажни зони</t>
  </si>
  <si>
    <t xml:space="preserve">Подобряване на информираността на заинтересованите страни в селското стопанство за ефективно използване на водите </t>
  </si>
  <si>
    <t>2.Прилагане на естествени технологии за пречистване на отпадъчни води от населени места.</t>
  </si>
  <si>
    <t>HY_1_8</t>
  </si>
  <si>
    <t>8. Забрана на миенето и обслужването на транспортни средства и техника в крайбрежните заливаеми ивици и принадлежащите земи на водохранилищата</t>
  </si>
  <si>
    <t>DP_2_8</t>
  </si>
  <si>
    <t>7. Забрана за  нови корекции на участъци от реките, попадащи в границите на защитени територии и защитени зони от НЕМ Натура 2000</t>
  </si>
  <si>
    <t>HY_7_7</t>
  </si>
  <si>
    <t>3.Определяне на СОЗ около съоръженията за ПБВ съгласно действащото законодателство</t>
  </si>
  <si>
    <t>4. Спазване на забрани и ограничения в СОЗ съгласно заповедта за определяне на зоната и списъка по приложение № 1 към Националния каталого от мерки (ПУРБ)</t>
  </si>
  <si>
    <t>7. Забрана за голи сечи  с последващо изкуствено възобновяване (с изключение на акация и топола)  във водосбора на водохващаниия от повърхностни води, предназначени за питейно битово водоснабдяване</t>
  </si>
  <si>
    <t>DW_4_7</t>
  </si>
  <si>
    <t>9. Закриване и рекултивиране на стари и вече неизползваеми промишлени зони или отделни предприятия</t>
  </si>
  <si>
    <t>DP_2_9</t>
  </si>
  <si>
    <t xml:space="preserve">3. Проучване на речното дъно и прилагане на мерки за възстановяване на естественото му състояние </t>
  </si>
  <si>
    <t>9.Зарибяване на язовирите със садково рибовъдство с растителноядни видове риба с цел ограничаване процесите на еутрофикация и увеличаване на екологичния капацитет за рибовъдство.</t>
  </si>
  <si>
    <t>1.Въвеждане и изпълнение на  изисквания за добро земеделско и екологично състояние на селскостопанските площи</t>
  </si>
  <si>
    <t>DP_7</t>
  </si>
  <si>
    <t>DP_7_1</t>
  </si>
  <si>
    <t>EW_2_9</t>
  </si>
  <si>
    <t>PM_4_1</t>
  </si>
  <si>
    <t>HY_9_1</t>
  </si>
  <si>
    <t xml:space="preserve">1. Прилагане на ОВОС, при водовземане от повърхностни водни тела </t>
  </si>
  <si>
    <t>3.Провеждане на проучвателен мониторинг във връзка с оценката на екологичния потенциал и дефиниране на ДЕП за СМВТ и ИВТ на територията на РБУ</t>
  </si>
  <si>
    <t>5. Изпълнение на проекти за изграждане, реконструкция или модернизация на канализационна система вкл.ГПСОВ, определени за конкретните агломерации с над 2000 е ж., съгласно приложение № 2 към Националния каталог от мерки</t>
  </si>
  <si>
    <t>5.Забрана за водовземане при маловодие в засегнатите райони за всички водни тела (не само за зоните за защита на водите), когато оттокът е по-малък от 10% от средномногогодишното водно количество или от минималното средномесечно количество с 95% обезпеченост към точката на водовземане</t>
  </si>
  <si>
    <t>2,24</t>
  </si>
  <si>
    <t>GO_6</t>
  </si>
  <si>
    <t>Подобряване на мониторинга на химичното състояние на подземните води</t>
  </si>
  <si>
    <t>Подобряване на мониторинга на количеството на повърхностните води</t>
  </si>
  <si>
    <t>Изграждане на нови пунктове за мониторинг на количеството на повърхностните води</t>
  </si>
  <si>
    <t>GO_7</t>
  </si>
  <si>
    <t>GO_7_1</t>
  </si>
  <si>
    <t>Прилагащ орган</t>
  </si>
  <si>
    <t>Инвестиционна/ Административна</t>
  </si>
  <si>
    <t>основна</t>
  </si>
  <si>
    <t>подземни ВТ</t>
  </si>
  <si>
    <t>Общини, ВиК Дружества</t>
  </si>
  <si>
    <t>инвестиционна</t>
  </si>
  <si>
    <t>ПоМ 7.2.2</t>
  </si>
  <si>
    <t>допълваща</t>
  </si>
  <si>
    <t>Политика</t>
  </si>
  <si>
    <t>ВиК</t>
  </si>
  <si>
    <t>Общинска политика</t>
  </si>
  <si>
    <t>ПоМ 7.2.3</t>
  </si>
  <si>
    <t>ПУДООС</t>
  </si>
  <si>
    <t>административна</t>
  </si>
  <si>
    <t xml:space="preserve">Място на прилагане </t>
  </si>
  <si>
    <t>5 бр. агломерации с над 2 000 е.ж.</t>
  </si>
  <si>
    <t>43 бр. общинските депа за битови отпадъци, които не отговарят на нормативните изисквания</t>
  </si>
  <si>
    <t>ДРБУ</t>
  </si>
  <si>
    <t>общински бюджет</t>
  </si>
  <si>
    <t>общински бюджет/ държавен бюджет/ ЕСИФ</t>
  </si>
  <si>
    <t>Индустрия</t>
  </si>
  <si>
    <t>3 бр. депа за производствени отпадъци, които подлежат на закриване и рекултивация</t>
  </si>
  <si>
    <t>частни инвестиции</t>
  </si>
  <si>
    <t>Собственик или оператор на съоръжението</t>
  </si>
  <si>
    <t xml:space="preserve"> 4 бр. Предприятия</t>
  </si>
  <si>
    <t>4 бр. Предприятия</t>
  </si>
  <si>
    <t>Общинска политика/Индустрия</t>
  </si>
  <si>
    <t xml:space="preserve">45 бр.: 43 бр. общинските депа за битови отпадъци, които не отговарят на нормативните изисквания/2 бр. </t>
  </si>
  <si>
    <t>Околна среда</t>
  </si>
  <si>
    <t>държавен бюджет</t>
  </si>
  <si>
    <t>1.Изпълнение на проекти за закриване на общинските депа за битови отпадъци, които не отговарят на нормативните изисквания, съгласно приложение 3 към Националния каталог от мерки</t>
  </si>
  <si>
    <t>17 бр.  Повърхностни ВТ</t>
  </si>
  <si>
    <t>БД</t>
  </si>
  <si>
    <t>ПоМ 7.2.4</t>
  </si>
  <si>
    <t>повърхностни ВТ</t>
  </si>
  <si>
    <t>44 бр. повърхностни ВТ</t>
  </si>
  <si>
    <t>Източник на финансиране</t>
  </si>
  <si>
    <t>Пом 7.2.4</t>
  </si>
  <si>
    <t>Енергетика</t>
  </si>
  <si>
    <t>Енергетика/Други</t>
  </si>
  <si>
    <t>74 бр. повърхностни ВТ</t>
  </si>
  <si>
    <t>БД, Собственик или оператор на съоръжението</t>
  </si>
  <si>
    <t>Общинска политика/Земеделие</t>
  </si>
  <si>
    <t>общински бюджет/ЕСИФ</t>
  </si>
  <si>
    <t>държавен бюджет/ ЕСИФ</t>
  </si>
  <si>
    <t>Земеделие/Околна среда</t>
  </si>
  <si>
    <t xml:space="preserve"> 8 бр. повърхностни ВТ</t>
  </si>
  <si>
    <t>инвестицоинна</t>
  </si>
  <si>
    <t>Общинска политика/Енергетика/Индустрия/Други</t>
  </si>
  <si>
    <t>Други</t>
  </si>
  <si>
    <t>Околна среда/Транспорт</t>
  </si>
  <si>
    <t>Общински бюджет/ЕСИФ</t>
  </si>
  <si>
    <t>общински бюджет/ ЕСИФ</t>
  </si>
  <si>
    <t>общински бюджет/частни инвестиции</t>
  </si>
  <si>
    <t>ПоМ 7.2.5</t>
  </si>
  <si>
    <t>МОСВ</t>
  </si>
  <si>
    <t>12 бр. повърхностни ВТ</t>
  </si>
  <si>
    <t>частни инвестиции/държавен бюджет 
(МИ)</t>
  </si>
  <si>
    <t>ИА "Морска администрация"</t>
  </si>
  <si>
    <t>р. Дунав</t>
  </si>
  <si>
    <t>Транспорт</t>
  </si>
  <si>
    <t>общински бюджет/ държавен бюджет</t>
  </si>
  <si>
    <t>МЗХ</t>
  </si>
  <si>
    <t>държавен бюджет/ОПОС</t>
  </si>
  <si>
    <t>повърхностни ВТ/подземни ВТ</t>
  </si>
  <si>
    <t>83 бр. повърхностни ВТ, които имат 30 или повече от 30 % ИЗП и попадат изцяло или частично извън НУЗ (Приложение 7.2.5А)/BG1G0000TJK045</t>
  </si>
  <si>
    <t>ПоМ 7.2.5/ПоМ 7.2.6/ПоМ 7.2.8</t>
  </si>
  <si>
    <t>21 бр. повърхностни ВТ</t>
  </si>
  <si>
    <t>Възстановяване и /или рехабилитация на съществуващи пунктове за мониторинг на химичното състояние на подземните  води</t>
  </si>
  <si>
    <t>GO_6_2</t>
  </si>
  <si>
    <t>държавен бюджет/ЕСИФ</t>
  </si>
  <si>
    <t>ПоМ 7.2.8</t>
  </si>
  <si>
    <t>МОСВ, БД</t>
  </si>
  <si>
    <t>Община, БД</t>
  </si>
  <si>
    <t>ВиК/Околна среда</t>
  </si>
  <si>
    <t>1 бр. повърхностно ВТ (BG1IS600R1016)</t>
  </si>
  <si>
    <t>БД, РИОСВ</t>
  </si>
  <si>
    <t>държавен бюджет/частни инвестиции</t>
  </si>
  <si>
    <t>ПоМ 7.2.6</t>
  </si>
  <si>
    <t>ОПОС</t>
  </si>
  <si>
    <t>48 бр. подземни ВТ</t>
  </si>
  <si>
    <t>2.Един път на 3 години на разрешителните за водовземане от подземни води с разрешено количество от 30 000 до 150 000 куб.м.год</t>
  </si>
  <si>
    <t>3.Един път в срока на действие на ПУРБ на разрешителните за водовземане от подземни води с разрешено количество под 30 000 куб.м.год.</t>
  </si>
  <si>
    <t>Оператори на съоръжения</t>
  </si>
  <si>
    <t>Околна среда/Земеделие</t>
  </si>
  <si>
    <t>ПоМ 7.2.5/ПоМ 7.2.6</t>
  </si>
  <si>
    <t>БД, ИАППД</t>
  </si>
  <si>
    <t>МЗХ, Община</t>
  </si>
  <si>
    <t>МЗХ, МОСВ</t>
  </si>
  <si>
    <t>Собственик или оператор на съоръжението, БД</t>
  </si>
  <si>
    <t>Община, Област, Напоителни системи</t>
  </si>
  <si>
    <t>Община, МЗХ</t>
  </si>
  <si>
    <t>МОСВ, ИАОС</t>
  </si>
  <si>
    <t>зони за опазване на стопански ценни видове риби и други водни организми</t>
  </si>
  <si>
    <t>ПоМ 7.2.7</t>
  </si>
  <si>
    <t>участък от ВТ, в който попада защитената зона</t>
  </si>
  <si>
    <t>зони от Натура 2000 с водозависими видове и местообитания</t>
  </si>
  <si>
    <t xml:space="preserve">зони за отдих, водни спортове и/или за къпане </t>
  </si>
  <si>
    <t>BG3242661710017001/участък от ВТ, в който попада защитената зона</t>
  </si>
  <si>
    <t>всички повърхности/подземни ВТ, попадащи изцяло или частично в нитратно уязвима зона</t>
  </si>
  <si>
    <t>Земеделие</t>
  </si>
  <si>
    <t>зони за защита на повърхностни води, предназначени за ПБВ</t>
  </si>
  <si>
    <t>зони за защита на повърхностни/подземни води, предназначени за ПБВ</t>
  </si>
  <si>
    <t>8 бр. язовири, предназначени за ПБВ</t>
  </si>
  <si>
    <t>зони, в които водите са чувствителни към биогенни елементи</t>
  </si>
  <si>
    <t>участък от ВТ, в който попада в НП "Централен балкан"</t>
  </si>
  <si>
    <t>1. Недопускане на нови негативни промени в хидроморфологичния режим (причинени от ВЕЦ, изземване на наносни отложения от язовири, нови водовземания и др.) във водните тела определени като или попадащи в зони за защита на водите</t>
  </si>
  <si>
    <t>зони за защита на водите</t>
  </si>
  <si>
    <t>участък от ВТ, в който попада зоната за защита</t>
  </si>
  <si>
    <t>ДРБУ/всички повърхности/подземни ВТ, попадащи изцяло или частично в нитратно уязвима зона</t>
  </si>
  <si>
    <t>ПоМ 7.2.7/ПоМ 7.2.8</t>
  </si>
  <si>
    <t>МЗ</t>
  </si>
  <si>
    <t>Здравеопазване</t>
  </si>
  <si>
    <t>МОСВ, БД, Собственик или оператор на съоръжението</t>
  </si>
  <si>
    <t>РИОСВ, БД</t>
  </si>
  <si>
    <t>ЕСИФ</t>
  </si>
  <si>
    <t>ЕСИФ/частни инвестиции</t>
  </si>
  <si>
    <t>ВиК, Общини, МЗХ</t>
  </si>
  <si>
    <t>ВиК, МЗХ, Собственик или оператор на съоръжението</t>
  </si>
  <si>
    <t>ПоМ 7.2.4/ПоМ 7.2.8</t>
  </si>
  <si>
    <t>ВиК/Индустрия/Земеделие/Енергетика</t>
  </si>
  <si>
    <t>1.Разработване на методика за оценка на хидроморфологичните елементи за качество като част от оценката на екологичното състояние и потенциал</t>
  </si>
  <si>
    <t xml:space="preserve">2.Провеждане на обучение на консултанти и служби предоставящи съвети в земеделието, свързано с прилагане на законодателството в областта на водите и задълженията на земеделските производители </t>
  </si>
  <si>
    <t>МОСВ, Общини, НПО</t>
  </si>
  <si>
    <t xml:space="preserve">МЗХ, Собственик </t>
  </si>
  <si>
    <t>МОСВ, МЗХ</t>
  </si>
  <si>
    <t>частни инвестиции/ЕСИФ</t>
  </si>
  <si>
    <t>МОСВ, Общини, Области</t>
  </si>
  <si>
    <t>ВиК/Земеделие/Околна среда/Индуствия</t>
  </si>
  <si>
    <t>ВиК/ИндустрияОколна среда</t>
  </si>
  <si>
    <t>Енергетика/Индустрия/Общинска политика</t>
  </si>
  <si>
    <t>ВиК/Земеделие/Индустрия/Околна среда</t>
  </si>
  <si>
    <t>Околна среда/Общинска политика</t>
  </si>
  <si>
    <t>ВиК/Общинска политика</t>
  </si>
  <si>
    <t>ВиК, Общини</t>
  </si>
  <si>
    <t>частни инвестиции/общински бюджет</t>
  </si>
  <si>
    <t>Индустрия/Общинска политика</t>
  </si>
  <si>
    <t>ВиК/Земеделие/Енергетика/Индустрия/Общинска политика</t>
  </si>
  <si>
    <t>ИАОС</t>
  </si>
  <si>
    <t>селско стопанство</t>
  </si>
  <si>
    <t>допълнителна</t>
  </si>
  <si>
    <t xml:space="preserve"> повърхностни ВТ</t>
  </si>
  <si>
    <t>неприложимо</t>
  </si>
  <si>
    <t>МОСВ/БД</t>
  </si>
  <si>
    <t>индустрия</t>
  </si>
  <si>
    <t xml:space="preserve"> повърхностни и подземни ВТ</t>
  </si>
  <si>
    <t>МОСВ/Общини/Области</t>
  </si>
  <si>
    <t xml:space="preserve"> подземни ВТ</t>
  </si>
  <si>
    <t>допълваща/допълнителна</t>
  </si>
  <si>
    <t>държавен бюджет/ПУДОС</t>
  </si>
  <si>
    <t>основна/допълнителна</t>
  </si>
  <si>
    <t>3 бр. подземни ВТ/ДРБУ</t>
  </si>
  <si>
    <t>повърхностни и подземни ВТ</t>
  </si>
  <si>
    <t>1.Преразглеждане на комплексно разрешително за земеделско стопанство и промяна на емисионните ограничения за достигане/запазване на доброто състояние на водното тяло</t>
  </si>
  <si>
    <t>МОСВ, БД, ИАОС</t>
  </si>
  <si>
    <t>Общини, Области</t>
  </si>
  <si>
    <t>7 бр. повърхностни ВТ/ДРБУ</t>
  </si>
  <si>
    <t>Общини, Област, МОСВ</t>
  </si>
  <si>
    <t>4 бр. повърхностни ВТ/ДРБУ</t>
  </si>
  <si>
    <t>2 бр. повърхностни ВТ/3 бр. подземни ВТ/ДРБУ</t>
  </si>
  <si>
    <t>Списък на мерките в ДРБУ, съгласно актуализиран Национален каталог от мерки</t>
  </si>
  <si>
    <r>
      <t>8 бр. подземни ВТ (</t>
    </r>
    <r>
      <rPr>
        <sz val="10"/>
        <color indexed="8"/>
        <rFont val="Calibri"/>
        <family val="2"/>
        <charset val="204"/>
      </rPr>
      <t>10 пункта за мониторинг)</t>
    </r>
  </si>
  <si>
    <r>
      <t>6 бр. повърхностни ВТ (</t>
    </r>
    <r>
      <rPr>
        <sz val="10"/>
        <color indexed="8"/>
        <rFont val="Calibri"/>
        <family val="2"/>
        <charset val="204"/>
      </rPr>
      <t>6 пункта за контролен количествен мониторинг)</t>
    </r>
  </si>
  <si>
    <r>
      <t xml:space="preserve">Вид мярка </t>
    </r>
    <r>
      <rPr>
        <b/>
        <sz val="8"/>
        <color theme="1"/>
        <rFont val="Calibri"/>
        <family val="2"/>
        <charset val="204"/>
      </rPr>
      <t>(основна/допълваща/допълнителна)</t>
    </r>
  </si>
  <si>
    <t>Тип на мярката, когато е определена като основна</t>
  </si>
  <si>
    <t>88 бр. агломерации с над 2000 е ж.</t>
  </si>
  <si>
    <t>Мярка включена в Програма от мерки (ПоМ) - код</t>
  </si>
  <si>
    <t>Мярка включена в Програма от мерки - име</t>
  </si>
  <si>
    <t>Намаляване на замърсяването от точкови източници чрез изграждане/доизграждане на канализационни системи за отвеждане и пречистване на отпадъчните води от населените места</t>
  </si>
  <si>
    <t xml:space="preserve">7 бр. агломерации с под 2000 е.ж/ДРБУ </t>
  </si>
  <si>
    <t>13 бр. агломерации с под 2000 е.ж/ДРБУ</t>
  </si>
  <si>
    <t>общински бюджет/ПРСР</t>
  </si>
  <si>
    <t>Намаляване на замърсяването от точкови/дифузни източници чрез закриване на депа, които не отговарят на екологичните изисквания, вкл. мониторинг и контрол</t>
  </si>
  <si>
    <t>Намаляване/смекчаване на хидроморфологичния натиск  и запазване и подобряване на екологичното състояние на повърхностните водни тела</t>
  </si>
  <si>
    <t>Запазване и подобряване  състоянието на повърхностните води</t>
  </si>
  <si>
    <t>Запазване и подобряване състоянието на подземните  води</t>
  </si>
  <si>
    <t>Запазване и подобряване  състоянието на повърхностните води/Запазване и подобряване състоянието на подземните  води</t>
  </si>
  <si>
    <t>Опазване на зоните за защита на водите</t>
  </si>
  <si>
    <t>Дунавски район за басейново управление</t>
  </si>
  <si>
    <t>Опазване на зоните за защита на водите/Дунавски район за басейново управление</t>
  </si>
  <si>
    <t>Запазване и подобряване  състоянието на повърхностните води/Запазване и подобряване състоянието на подземните  води/Дунавски район за басейново управление</t>
  </si>
  <si>
    <t>частни инвестиции/държавен бюджет</t>
  </si>
  <si>
    <t>МОСВ, ИАОС, БД</t>
  </si>
  <si>
    <t>административна/инвестиционна</t>
  </si>
  <si>
    <t>БД, ИАОС, РИОСВ</t>
  </si>
  <si>
    <t>МОСВ -  РИОСВ, ИАОС</t>
  </si>
  <si>
    <t>МОСВ, БД, РИОСВ</t>
  </si>
  <si>
    <t>МОСВ, Общини, ВиК</t>
  </si>
  <si>
    <t>Община, ВиК</t>
  </si>
  <si>
    <t>ДБ/частни инвестиции/ЕСИФ</t>
  </si>
  <si>
    <t>държавен бюджет/общински бюджет/
частни инвестиции</t>
  </si>
  <si>
    <t>държавен бюджет/
частни инвестиции</t>
  </si>
  <si>
    <t>115 бр. агломерации с над 2 000 е.ж.</t>
  </si>
  <si>
    <t>ОПОС и ВиК/държавен бюджет/общински бюджет</t>
  </si>
  <si>
    <t>ОПОС и ВиК/общински бюджет</t>
  </si>
  <si>
    <t>ДВИЖЕЩИ СИЛИ</t>
  </si>
  <si>
    <t xml:space="preserve">урбанизация </t>
  </si>
  <si>
    <t>горско стопанство</t>
  </si>
  <si>
    <t>рибарство и аквакултури</t>
  </si>
  <si>
    <t xml:space="preserve">Енергетика – ВЕЦ </t>
  </si>
  <si>
    <t xml:space="preserve">Енергетика – без ВЕЦ </t>
  </si>
  <si>
    <t>Защита от наводненияn</t>
  </si>
  <si>
    <t>Туризъм и рекреация</t>
  </si>
  <si>
    <t xml:space="preserve">Изменение на климата </t>
  </si>
  <si>
    <t>други</t>
  </si>
  <si>
    <t xml:space="preserve">1.Изграждане, реконструкция или модернизация на канализационна мрежа за агломерации с над 2 000 е.ж. - 115 бр. агломерации; 2. Изпълнение на проекти за изграждане, реконструкция или модернизация на канализационна система вкл.ГПСОВ, определени за конкретните агломерации с над 2000 е ж. – 88 бр. агломерации;3.Изграждане на 3-то стъпало на ПСОВ за отстраняване на азот и фосфор –5 бр. агломерации; 4.Изграждане и доизграждане на канализационна мрежа и ПСЖВ на агломерациите под 2 000 е.ж. – 20 бр. агломерации и при необходимост в ДРБУ.
</t>
  </si>
  <si>
    <t>˅</t>
  </si>
  <si>
    <t xml:space="preserve">1.Контрол на  изпълнението на програми от мерки за ограничаване и предотвратяване на замърсяването с нитрати от земеделски източници; 2. 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ПРСР);3. Подобряване на информираността на заинтересованите страни в селското стопанство относно изискванията за постигане на добро състояние на водите; 3. 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
</t>
  </si>
  <si>
    <t xml:space="preserve">Опазване на водите от замърсяване с препарати за растителна защита:забрана за употреба на ПРЗ извън обхвата на разрешената употреба или в доза, която надвишава максималната разрешена доза на единица площ;забрана за внос, въвеждане, пускане на пазара, търговия, преопаковане и употребата на неразрешени или негодни продукти за растителна защита;забрана за употреба на ПРЗ от професионална категория на употреба върху зони за защита, определени в Закона за водите, или други площи, определени със заповед на МОСВ.
</t>
  </si>
  <si>
    <t>1. Разработване и изпълнение на програми за ограничаване на замърсяването от минали дейности; 2. Рекултивация на замърсени терени от минна дейност</t>
  </si>
  <si>
    <t xml:space="preserve">1. Изграждане на съоръжения за осигуряване на непрекъснатостта на реката (рибни проходи, байпаси и др.); 2. Разработване на програма и премахване на нефункциониращите миграционни бариери; 3. Оценка на въздействието на всички миграционни бариери по речен басейн, включително оценка на състоянието на същите; 5. Въвеждане на условие в разрешителните за водовземане и/или ползване  на ВТ на задължителен мониторинг от титуляра на разрешителните, за оценка осигуряването на непрекъснатост на реката и общо хидроморфологично въздействие  ; 6. Изпълнение на собствен мониторинг по съгласувана от БД програма     </t>
  </si>
  <si>
    <t>1.Възстановяване и защита на речните брегове и речното корито от ерозия; 2.Възстановяване на естественото състояние на дъното на езера след преградни съоръжения; 3. Забрана за добив на инертни материали на по-малко от 50 м от бреговете на реките; 4. Оценка на ефекта от дейността на ВЕЦ върху екосистемите и екологичното състояние на водно тяло; 5. Премахване на корекции на реки</t>
  </si>
  <si>
    <t>1.Забрана за издаване на разрешителни за водовземане за ВЕЦ в зоните за опазване на стопански ценни видове риби и други водни организми и зоните определени за отдих и воден спорт; 2. Изпълнение на процедурата по преразглеждане на издадените разрешителни за водовземане от повърхностни води; 3. Изменение на разрешителните за водовземане с включване на условия към мястото и начина на водовземане</t>
  </si>
  <si>
    <t>1. Намаляване на водовземането чрез намаляване загубите на вода в общественото водоснабдяване: прогнозиране на нуждите от вода за напояване; изграждане на нови водопроводи и елементи от водоснабдителната система за питейно-битово водоснабдяване; реконструкция на водопреносната система за обществено питейно-битово водоснабдяване;  реконструиране и възстановяване на помпени станции и деривации по р.Дунав и другите реки в страната за напояване; възстановяване и реконструкция на хидромелиоративната инфраструктура; 2. Разработване и приемане на Наредба за определяне на нормите за водопотребление при предоставяне на водните услуги.</t>
  </si>
  <si>
    <t>1. Постигане на степен на възстановаване на разходите за водни услуги в селското стопанство 96 %; 2. Постигане на степен на възстановаване на разходите за водни услуги в индустрията 53 %; 3. Постигане на степен на възстановаване на разходите за водни услуги за домакинствата  54 %; 4. Постигане на степен на възстановаване на разходите за водни услуги за производство на електроенергия чрез ВЕЦ  30 %; 5. Постигане на степен на възстановаване на разходите за водни услуги за други услуги  63 %</t>
  </si>
  <si>
    <t>1.Актуализация на законодателството, свързана с определяне на санитарно - охранителни зони (СОЗ); 2.Контрол на ограниченията и забраните в границите на СОЗ и зоните за защита на питейни води; 3.Определяне на СОЗ около съоръженията за ПБВ съгласно действащото законодателство; 4. Спазване на забрани и ограничения в СОЗ съгласно заповедта за определяне на зоната; 5.Забрана за издаване на нови разрешителни за МВЕЦ на водопровод за питейно-битово водоснабдяване след ПСПВ</t>
  </si>
  <si>
    <t>1.Изпълнение на програма за мониторинг на есетрови риби в р.Дунав; 2. Проучване влиянието на дифузното замъряване от селско- и/или горско стопанство; 3. Проучване за ерозия на брегове и дъно; 4.Избор и прилагане на подходящ модел за количествена оценка на въздействието от идинтифицирания натиск от дифузни източници; 5. Проучване разпространението на инвазивни биологични видове и тяхното въздействие върху екологичното състояние (потенциал) на водните тела и природозащитния статус на защитените зони по Натура 2000; 6. Събиране и картиране на информация за нерегламентирани сметища и зауствания в общините; 7. Разработване на система за пространствено организиране, поддържане и предоставяне на информацията за натиска от селскостопански източници (ГИС базирана информация); 8. Създаване на информационна система за препаратите за растителна защита - производство/ внос, състав, количество, място на прилагане, вид и внесено количество; 9. Събиране на актуална информация за местоположението и текущото състояние на складове за пестициди</t>
  </si>
  <si>
    <t xml:space="preserve">1.Намаляване и предотвратяване на  замърсяването с устойчиви  органични замърсители/приоритетни вещества - разработване на методи за анализ; инвентаризация на индустриални химикали; обезвреждане на забранени, негодни за употреба и с изтекъл срок на годност пестициди); 2. Контрол на количеството и качеството на производствените отпадъчни води, зауствани в канализационните системи на населените места
</t>
  </si>
  <si>
    <t xml:space="preserve">1.Преразглеждане на комплексно разрешително за земеделско стопанство/индустриален обект и промяна на емисионните ограничения за достигане/запазване на доброто състояние на водното тяло;2. Осигуряване на подходящо пречистване на производствени отпадъчни води - изпълнение на проекти за изграждане, реконструкция, модернизация на ПСОВ и за подобряване на технологията на пречистване;3.Прилагане на разрешителен режим по реда на Закона за водите за заустване на отпадъчни води в повърхностни водни тела, вкл.изграждане на свързаните с това съоръжения
</t>
  </si>
  <si>
    <t xml:space="preserve">Намаляване на ерозията на водосбора: Забрана за извеждане на голи сечи в райони отстоящи на  по-малко от 500 м от водни обекти; Забрана за извеждането на сечи, независимо от целта им, които обезлесяват повече от 3 декара и се намират на по-малко от 500 метра от водни обекти".
</t>
  </si>
  <si>
    <t>1.Забрана за любителския риболов в зоните за опазване на стопански ценни видове риби и други водни организми, когато количеството вода в тях е под минимално допустимия отток; 2.Забрана за стопанския и любителския риболов в зоните за опазване на стопански ценни видове риби и други водни организми с уреди, средства, принадлежности и приспособления, съгласно изискванията на ЗРА; 3.Забрана през периода 2016 - 2018 г. за извършване на любителски риболов, задържане на улов от речна (балканска) пъстърва в участъците на реките и водните обекти, съгласно изискванията на ЗРА</t>
  </si>
  <si>
    <t>1.Забрана за стопанския риболов в българския участък на р. Дунав с всякакъв вид риболовни уреди и средства, съгласно изискванията на ЗРА; 2.Актуализация на зоните за опазване на стопански ценни видове риби и други водни организми, съгласно действащата заповед, издадена на основание чл. 3, ал. 1, т. 1 и т. 2 от ЗРА; 3. Провеждане на контрол върху нерегламентирания улов, в т.ч. използване на риболовни уреди, средства и принадлежности в зоните за опазване на стопански ценни видове риби и други водни организми, съгласно изискванията на ЗРА</t>
  </si>
  <si>
    <t>1.Оборудване на съоръженията за инжектиране/ реинжектиране в подземни води със стационарно монтирани в съоръжението нивомерни устройства и водомерни устройства; "2. Закриване и рекултивация на депа за производствени отпадъци"; 3. Депониране на производствени отпадъци в съответствие с изискванията за третиране на отпадъци; 4. Програми за ликвидиране на стари промишлени замърсявания; 5. Подобряване експлоатация и стопанисване на хвостохранилища по отношение управлението на водите; 6. Депониране на битови отпадъци в съответствие с изискванията за третиране на отпадъци; 7.Изграждае на РСО</t>
  </si>
  <si>
    <t>1. Изграждане на съоръжения за естествено задържане на водата (заливни равнини и др.); 2.Създаване на управляеми полдери и малки буферни басейни в заливни тераси на реките; 3. Създаване на зелена инфраструктура, на зони за отдих и други услуги на хората чрез eстествено или изкуствено водозадържане; 4. Създаване и възстановяване на влажни зони; 5. Възстановяване на меандри и ръкави</t>
  </si>
  <si>
    <t>1.Разработване и изпълнение на План за управление на суши; 2.Изследване на възможността за изграждане на съоръжения за улавяне и използване на биогаз в пречиствателни станции за отпадъчни води; 3.Изграждане/реконструкция/модернизация на на съоръжения за използване на биогаз в пречиствателни станции за отпадъчни води; 4. Подобряване стопанисването на горите във водосбора на повърхностните водни тела предназначени за ПБВ; 5. Създаване на  референтна пиезометрична мрежа за проследяване на въздействието от  климатичните изменения;</t>
  </si>
  <si>
    <t>Примерни действия за изпълнение на мярката</t>
  </si>
  <si>
    <t>Приложение 7.2.1А Списък на мерките в ДРБУ (връзка между движещите сили и ключовите типове мерки)</t>
  </si>
  <si>
    <t xml:space="preserve">Ключов тип мярка (КТМ) </t>
  </si>
  <si>
    <t>Приложение 7.2.1А Списък на мерките в ДРБУ в ПУРБ 2016 - 2021г.</t>
  </si>
  <si>
    <t>11.Забрана през периода 2016 - 2018 г. за извършване на любителски риболов, задържане на улов от речна (балканска) пъстърва в участъците на реките и водните обекти, съгласно изискванията на Заповед РД 09-98/26.02.2016 г. на Министъра на земеделието и храните</t>
  </si>
  <si>
    <t>9.Прилагане на приетите програми от мерки за ограничаване и предотвратяване на замърсяването с нитрати от земеделски източници в нитратно уязвими зони</t>
  </si>
  <si>
    <t>МЗХ/БД/Браншови организации</t>
  </si>
  <si>
    <t>ИАРА/ИАГ</t>
  </si>
  <si>
    <t>ИАРА</t>
  </si>
  <si>
    <t>МЗХ/Собственик или оператор на съоръжението</t>
  </si>
  <si>
    <r>
      <t>5. Забрана за нарушаването на естественото състояние на леглата, бреговете на реките и крайбрежните заливаеми ивици, с изключение на дейности за удълбочаване на фарватера и коригиране на речното корито за осигуряване/подобряване на безопасно корабоплаване в общия българо-румънски участък на р.Дунав и при дейности за защита от наводне</t>
    </r>
    <r>
      <rPr>
        <sz val="10"/>
        <color theme="1"/>
        <rFont val="Calibri"/>
        <family val="2"/>
        <charset val="204"/>
      </rPr>
      <t>ния, както и други дейности съобразени с действащото законодателство</t>
    </r>
  </si>
  <si>
    <t>30 места на прилагане/ДРБУ</t>
  </si>
  <si>
    <t>Осигуряване на измерване на количеството повърхностните води  </t>
  </si>
  <si>
    <t>3.Оценка на натиска върху количеството на повърхностните води чрез балансов метод</t>
  </si>
  <si>
    <t>CA_8_3</t>
  </si>
  <si>
    <t>повърхностниВТ/Подземни ВТ/Зони за опазване на водите</t>
  </si>
  <si>
    <t>всички повърхностниВТ, попадащи изцяло или частично в чувствителна зона</t>
  </si>
  <si>
    <t>84 бр. повърхностниВТ</t>
  </si>
  <si>
    <t>79 бр. повърхностниВТ</t>
  </si>
  <si>
    <t>15 бр. повърхностниВТ</t>
  </si>
  <si>
    <t>2 бр. повърхностниВТ/ДРБУ</t>
  </si>
  <si>
    <t>повърхностни ВТ/подземни ВТ/зони, в които водите са чувствителни към биогенни елементи</t>
  </si>
  <si>
    <t>ВиК/Земеделие</t>
  </si>
  <si>
    <t>Околна среда/Индустрия</t>
  </si>
  <si>
    <t>15.Забрана за изменение и продължаване на разрешителни за изземване на наносни отложения в речни участъци на водните тела или части от тях, попадащи в защитените зони. Изключение от забраната е допустимо само по отношение на участъците, за които по чл. 140, ал. 6 от Закона за водите е установена необходимост от изземване и за поддържане на фарватера на р. Дунав.</t>
  </si>
  <si>
    <t>PM_5_15</t>
  </si>
  <si>
    <t>повърхности ВТ</t>
  </si>
  <si>
    <t>PM_5_16</t>
  </si>
  <si>
    <t>16.Ограничаване на издаване на нови разрешителни за водовземане или изменение на разрешителни за увеличаване на ползваните водни количества и/или технически изменения на съоръженията, когато това ще доведе до нарушаване на екологичния отток за водните тела или части от тях, попадащи в защитени зони BG0000281 „Река Белица“, BG0000282 „Дряновска река“, BG0000216 „Емен“, BG0000275 „Язовир Стамболийски“, BG0000525 „Тимок“ с цел опазване и подобряване на природозащитното състояние на видовете балканска кротушка (Gobio kessleri), малка кротушка (Gobio uranoscopus), белопера кротушка (Gobio albipinnatus), а с цел опазване на  вида главоч (Cottus gobio), мярката се отнася за водните тела, посочени в Приложение 7.2.7А.</t>
  </si>
  <si>
    <t xml:space="preserve">Изменение или прекратяване на разрешителни за заустване на отпадъчни води, в резултат от   преразглеждането им*. 
</t>
  </si>
  <si>
    <t>Въвеждане и изпълнение на  изисквания за добро земеделско и екологично състояние на селскостопанските площи*</t>
  </si>
  <si>
    <t>Подобряване на информираността на заинтересованите страни в селското стопанство относно изискванията за постигане на добро състояние на водите*</t>
  </si>
  <si>
    <t xml:space="preserve">Подобряване на информираността на заинтересованите страни в селското стопанство относно изискванията за постигане на добро състояние на водите* </t>
  </si>
  <si>
    <t xml:space="preserve">*)Забележка: Мерките не се отнасят за не се отнасят за КР </t>
  </si>
  <si>
    <t>9. Забрана за всякакви действия, водещи до хидроморфологични изменения на водните течения, обитавани от главоч (Cottus gobio), съгласно разпространението на вида, доказано с актуални научни изследвания</t>
  </si>
  <si>
    <t>HY_7_9</t>
  </si>
  <si>
    <t>17.Забрана за водовземане и ползване на воден обект в зони за защита на водите - ЗЗ „Руй“ с код BG0000313 и ЗЗ „Руй“ с код BG0002112 при извършване на миннодобивна и миннообогатителна дейност</t>
  </si>
  <si>
    <t>PM_5_17</t>
  </si>
  <si>
    <t>4. Реализацията на инвестиционни предложения, свързани с миннодобивна и миннообогатителна дейност във водосборна площ на поречие Ерма, да се допуска само след като с конкретни изследвания е доказано, че реализацията на инвестиционните предложения няма до доведе до влошаване състоянието на повърхностните и подземните води и зоните за защита на водите</t>
  </si>
  <si>
    <t>PM_9_4</t>
  </si>
  <si>
    <t>повърхности ВТ/подземни ВТ</t>
  </si>
  <si>
    <t>5. При разрешаването на всички бъдещи инвестиционни дейности на територията на Дунавски район за басейново управление да се предвиди условие за прекратяване на дейността в случай/случаи на констатирано влошаване на качествените и количествените показатели на повърхностните и подземните води, причинено в резултат от дейността, доказано с данни от мониторинга, освен в случаите , когато са налице условия за обосноваване на изключения по реда на чл. 156в – чл. 156е от ЗВ</t>
  </si>
  <si>
    <t>PM_9_5</t>
  </si>
  <si>
    <t xml:space="preserve">13. Рекултивация на нарушени терени от минна дейност </t>
  </si>
  <si>
    <t>DP_4_13</t>
  </si>
  <si>
    <t>15. При изграждане на съоръжения за осигуряване на непрекъснатостта на реката (рибни проходи, байпаси и др.) да се използват най-добри практики за осигуряване на максимална ефективност и минимизиране на въздействията</t>
  </si>
  <si>
    <t>HY_11_15</t>
  </si>
  <si>
    <t>Земеделски стопани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</si>
</sst>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лв.&quot;_-;\-* #,##0.00\ &quot;лв.&quot;_-;_-* &quot;-&quot;??\ &quot;лв.&quot;_-;_-@_-"/>
    <numFmt numFmtId="164" formatCode="0.0"/>
  </numFmts>
  <fonts count="40" x14ac:knownFonts="1">
    <font>
      <sz val="11"/>
      <color theme="1"/>
      <name val="Calibri"/>
      <family val="2"/>
      <charset val="204"/>
      <scheme val="minor"/>
    </font>
    <font>
      <b/>
      <sz val="11"/>
      <color theme="1"/>
      <name val="Calibri"/>
      <family val="2"/>
      <charset val="204"/>
      <scheme val="minor"/>
    </font>
    <font>
      <sz val="10"/>
      <name val="Arial"/>
      <family val="2"/>
      <charset val="204"/>
    </font>
    <font>
      <sz val="10"/>
      <name val="Arial CE"/>
      <charset val="238"/>
    </font>
    <font>
      <sz val="11"/>
      <color theme="1"/>
      <name val="Calibri"/>
      <family val="2"/>
      <scheme val="minor"/>
    </font>
    <font>
      <sz val="10"/>
      <name val="Arial"/>
      <family val="2"/>
      <charset val="204"/>
    </font>
    <font>
      <u/>
      <sz val="11"/>
      <color theme="10"/>
      <name val="Calibri"/>
      <family val="2"/>
      <charset val="204"/>
      <scheme val="minor"/>
    </font>
    <font>
      <sz val="10"/>
      <color rgb="FF000000"/>
      <name val="Arial"/>
      <family val="2"/>
      <charset val="204"/>
    </font>
    <font>
      <b/>
      <sz val="10"/>
      <color rgb="FF000000"/>
      <name val="Arial"/>
      <family val="2"/>
      <charset val="204"/>
    </font>
    <font>
      <vertAlign val="superscript"/>
      <sz val="11"/>
      <color theme="1"/>
      <name val="Calibri"/>
      <family val="2"/>
      <charset val="204"/>
      <scheme val="minor"/>
    </font>
    <font>
      <sz val="11"/>
      <color theme="1"/>
      <name val="Calibri"/>
      <family val="2"/>
      <charset val="204"/>
      <scheme val="minor"/>
    </font>
    <font>
      <sz val="10"/>
      <name val="Helv"/>
    </font>
    <font>
      <b/>
      <sz val="11"/>
      <color rgb="FFFF0000"/>
      <name val="Calibri"/>
      <family val="2"/>
      <charset val="204"/>
      <scheme val="minor"/>
    </font>
    <font>
      <sz val="10"/>
      <color theme="1"/>
      <name val="Times New Roman"/>
      <family val="1"/>
      <charset val="204"/>
    </font>
    <font>
      <sz val="11"/>
      <color rgb="FFFF0000"/>
      <name val="Calibri"/>
      <family val="2"/>
      <charset val="204"/>
      <scheme val="minor"/>
    </font>
    <font>
      <i/>
      <sz val="11"/>
      <color theme="1"/>
      <name val="Calibri"/>
      <family val="2"/>
      <charset val="204"/>
      <scheme val="minor"/>
    </font>
    <font>
      <sz val="12"/>
      <color theme="1"/>
      <name val="Times New Roman"/>
      <family val="1"/>
      <charset val="204"/>
    </font>
    <font>
      <i/>
      <sz val="11"/>
      <color rgb="FF000000"/>
      <name val="Calibri"/>
      <family val="2"/>
      <charset val="204"/>
      <scheme val="minor"/>
    </font>
    <font>
      <i/>
      <sz val="11"/>
      <color rgb="FF0000FF"/>
      <name val="Calibri"/>
      <family val="2"/>
      <charset val="204"/>
      <scheme val="minor"/>
    </font>
    <font>
      <sz val="9"/>
      <color rgb="FF000000"/>
      <name val="Calibri"/>
      <family val="2"/>
      <charset val="204"/>
    </font>
    <font>
      <sz val="12"/>
      <color rgb="FFFF0000"/>
      <name val="Times New Roman"/>
      <family val="1"/>
      <charset val="204"/>
    </font>
    <font>
      <b/>
      <sz val="12"/>
      <color theme="1"/>
      <name val="Times New Roman"/>
      <family val="1"/>
      <charset val="204"/>
    </font>
    <font>
      <sz val="10"/>
      <color indexed="8"/>
      <name val="Arial"/>
      <family val="2"/>
      <charset val="204"/>
    </font>
    <font>
      <sz val="11"/>
      <name val="Calibri"/>
      <family val="2"/>
      <charset val="204"/>
      <scheme val="minor"/>
    </font>
    <font>
      <sz val="12"/>
      <color theme="1"/>
      <name val="Calibri"/>
      <family val="2"/>
      <charset val="204"/>
      <scheme val="minor"/>
    </font>
    <font>
      <sz val="10"/>
      <name val="Calibri"/>
      <family val="2"/>
      <charset val="204"/>
    </font>
    <font>
      <b/>
      <sz val="10"/>
      <color theme="1"/>
      <name val="Calibri"/>
      <family val="2"/>
      <charset val="204"/>
    </font>
    <font>
      <sz val="10"/>
      <color theme="1"/>
      <name val="Calibri"/>
      <family val="2"/>
      <charset val="204"/>
    </font>
    <font>
      <b/>
      <sz val="10"/>
      <name val="Calibri"/>
      <family val="2"/>
      <charset val="204"/>
    </font>
    <font>
      <sz val="10"/>
      <color rgb="FFFF0000"/>
      <name val="Calibri"/>
      <family val="2"/>
      <charset val="204"/>
    </font>
    <font>
      <b/>
      <sz val="10"/>
      <color rgb="FF0000FF"/>
      <name val="Calibri"/>
      <family val="2"/>
      <charset val="204"/>
    </font>
    <font>
      <sz val="10"/>
      <color indexed="8"/>
      <name val="Calibri"/>
      <family val="2"/>
      <charset val="204"/>
    </font>
    <font>
      <b/>
      <sz val="10"/>
      <name val="Calibri"/>
      <family val="2"/>
      <charset val="204"/>
      <scheme val="minor"/>
    </font>
    <font>
      <sz val="10"/>
      <name val="Calibri"/>
      <family val="2"/>
      <charset val="204"/>
      <scheme val="minor"/>
    </font>
    <font>
      <b/>
      <sz val="14"/>
      <color theme="1"/>
      <name val="Calibri"/>
      <family val="2"/>
      <charset val="204"/>
    </font>
    <font>
      <b/>
      <sz val="8"/>
      <color theme="1"/>
      <name val="Calibri"/>
      <family val="2"/>
      <charset val="204"/>
    </font>
    <font>
      <i/>
      <sz val="10"/>
      <name val="Calibri"/>
      <family val="2"/>
      <charset val="204"/>
      <scheme val="minor"/>
    </font>
    <font>
      <b/>
      <i/>
      <sz val="20"/>
      <name val="Calibri"/>
      <family val="2"/>
      <charset val="204"/>
      <scheme val="minor"/>
    </font>
    <font>
      <i/>
      <sz val="10"/>
      <name val="Times New Roman"/>
      <family val="1"/>
      <charset val="204"/>
    </font>
    <font>
      <b/>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s>
  <cellStyleXfs count="12">
    <xf numFmtId="0" fontId="0" fillId="0" borderId="0"/>
    <xf numFmtId="0" fontId="2" fillId="0" borderId="0"/>
    <xf numFmtId="0" fontId="3"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5" fillId="0" borderId="0"/>
    <xf numFmtId="0" fontId="6" fillId="0" borderId="0" applyNumberFormat="0" applyFill="0" applyBorder="0" applyAlignment="0" applyProtection="0"/>
    <xf numFmtId="0" fontId="10" fillId="0" borderId="0"/>
    <xf numFmtId="0" fontId="11" fillId="0" borderId="0"/>
    <xf numFmtId="0" fontId="22" fillId="0" borderId="0"/>
    <xf numFmtId="0" fontId="2" fillId="0" borderId="0"/>
  </cellStyleXfs>
  <cellXfs count="151">
    <xf numFmtId="0" fontId="0" fillId="0" borderId="0" xfId="0"/>
    <xf numFmtId="0" fontId="1" fillId="0" borderId="0" xfId="0" applyFont="1"/>
    <xf numFmtId="0" fontId="6" fillId="0" borderId="0" xfId="7"/>
    <xf numFmtId="0" fontId="7" fillId="0" borderId="0" xfId="0" applyFont="1" applyAlignment="1">
      <alignment horizontal="justify" vertical="center" wrapText="1"/>
    </xf>
    <xf numFmtId="0" fontId="8" fillId="0" borderId="0" xfId="0" applyFont="1" applyAlignment="1">
      <alignment horizontal="justify" vertical="center" wrapText="1"/>
    </xf>
    <xf numFmtId="0" fontId="0" fillId="0" borderId="0" xfId="0" applyAlignment="1">
      <alignment wrapText="1"/>
    </xf>
    <xf numFmtId="0" fontId="0" fillId="0" borderId="0" xfId="0" applyAlignment="1"/>
    <xf numFmtId="2" fontId="0" fillId="0" borderId="0" xfId="0" applyNumberFormat="1" applyAlignment="1">
      <alignment wrapText="1"/>
    </xf>
    <xf numFmtId="3" fontId="0" fillId="0" borderId="0" xfId="0" applyNumberFormat="1"/>
    <xf numFmtId="2" fontId="0" fillId="0" borderId="0" xfId="0" applyNumberFormat="1"/>
    <xf numFmtId="164" fontId="0" fillId="0" borderId="0" xfId="0" applyNumberFormat="1"/>
    <xf numFmtId="1" fontId="0" fillId="0" borderId="0" xfId="0" applyNumberFormat="1"/>
    <xf numFmtId="3" fontId="12" fillId="0" borderId="0" xfId="0" applyNumberFormat="1" applyFont="1"/>
    <xf numFmtId="0" fontId="12" fillId="0" borderId="0" xfId="0" applyFont="1"/>
    <xf numFmtId="0" fontId="16" fillId="0" borderId="0" xfId="0" applyFont="1"/>
    <xf numFmtId="0" fontId="19" fillId="4" borderId="2" xfId="0" applyFont="1" applyFill="1" applyBorder="1" applyAlignment="1">
      <alignment horizontal="justify" vertical="center" wrapText="1"/>
    </xf>
    <xf numFmtId="0" fontId="19" fillId="4" borderId="3" xfId="0" applyFont="1" applyFill="1" applyBorder="1" applyAlignment="1">
      <alignment horizontal="justify" vertical="center" wrapText="1"/>
    </xf>
    <xf numFmtId="0" fontId="19" fillId="0" borderId="5" xfId="0" applyFont="1" applyBorder="1" applyAlignment="1">
      <alignment horizontal="justify" vertical="center" wrapText="1"/>
    </xf>
    <xf numFmtId="0" fontId="19" fillId="0" borderId="4" xfId="0" applyFont="1" applyBorder="1" applyAlignment="1">
      <alignment horizontal="justify" vertical="center" wrapText="1"/>
    </xf>
    <xf numFmtId="0" fontId="0" fillId="0" borderId="0" xfId="0" applyAlignment="1">
      <alignment horizontal="right" wrapText="1"/>
    </xf>
    <xf numFmtId="0" fontId="16" fillId="0" borderId="0" xfId="0" applyFont="1" applyAlignment="1">
      <alignment horizontal="right" wrapText="1"/>
    </xf>
    <xf numFmtId="0" fontId="16"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6" fillId="0" borderId="4" xfId="0" applyFont="1" applyBorder="1" applyAlignment="1">
      <alignment horizontal="justify" vertical="center" wrapText="1"/>
    </xf>
    <xf numFmtId="0" fontId="16" fillId="0" borderId="5" xfId="0" applyFont="1" applyBorder="1" applyAlignment="1">
      <alignment horizontal="left" vertical="top" wrapText="1" indent="2"/>
    </xf>
    <xf numFmtId="0" fontId="16" fillId="0" borderId="10" xfId="0" applyFont="1" applyBorder="1" applyAlignment="1">
      <alignment horizontal="justify" vertical="center" wrapText="1"/>
    </xf>
    <xf numFmtId="0" fontId="16" fillId="0" borderId="7" xfId="0" applyFont="1" applyBorder="1" applyAlignment="1">
      <alignment horizontal="left" vertical="top" wrapText="1" indent="2"/>
    </xf>
    <xf numFmtId="0" fontId="16" fillId="0" borderId="1" xfId="0" applyFont="1" applyBorder="1"/>
    <xf numFmtId="0" fontId="0" fillId="0" borderId="0" xfId="0" applyAlignment="1">
      <alignment horizontal="justify" vertical="top"/>
    </xf>
    <xf numFmtId="0" fontId="14" fillId="0" borderId="0" xfId="0" applyFont="1" applyAlignment="1">
      <alignment horizontal="left" wrapText="1"/>
    </xf>
    <xf numFmtId="0" fontId="0" fillId="2" borderId="0" xfId="0" applyFill="1" applyAlignment="1">
      <alignment horizontal="justify" vertical="top"/>
    </xf>
    <xf numFmtId="0" fontId="15" fillId="0" borderId="1" xfId="0" applyFont="1" applyBorder="1" applyAlignment="1">
      <alignment horizontal="justify" vertical="top" wrapText="1"/>
    </xf>
    <xf numFmtId="0" fontId="15" fillId="2" borderId="1" xfId="0" applyFont="1" applyFill="1" applyBorder="1" applyAlignment="1">
      <alignment horizontal="justify" vertical="top" wrapText="1"/>
    </xf>
    <xf numFmtId="0" fontId="23" fillId="0" borderId="0" xfId="0" applyFont="1" applyAlignment="1">
      <alignment horizontal="left" wrapText="1"/>
    </xf>
    <xf numFmtId="0" fontId="23" fillId="0" borderId="0" xfId="0" applyFont="1" applyAlignment="1">
      <alignment wrapText="1"/>
    </xf>
    <xf numFmtId="0" fontId="0" fillId="2" borderId="0" xfId="0" applyFill="1" applyAlignment="1">
      <alignment wrapText="1"/>
    </xf>
    <xf numFmtId="0" fontId="0" fillId="0" borderId="1" xfId="0" applyFont="1" applyBorder="1" applyAlignment="1">
      <alignment horizontal="justify" vertical="top"/>
    </xf>
    <xf numFmtId="0" fontId="0" fillId="2" borderId="1" xfId="0" applyFont="1" applyFill="1" applyBorder="1" applyAlignment="1">
      <alignment horizontal="justify" vertical="top"/>
    </xf>
    <xf numFmtId="0" fontId="24" fillId="0" borderId="1" xfId="0" applyFont="1" applyBorder="1" applyAlignment="1">
      <alignment horizontal="justify" vertical="top"/>
    </xf>
    <xf numFmtId="0" fontId="0" fillId="0" borderId="1" xfId="0" applyFont="1" applyBorder="1" applyAlignment="1">
      <alignment horizontal="justify" vertical="top" wrapText="1"/>
    </xf>
    <xf numFmtId="0" fontId="17" fillId="0" borderId="1" xfId="0" applyFont="1" applyBorder="1" applyAlignment="1">
      <alignment horizontal="justify" vertical="top"/>
    </xf>
    <xf numFmtId="0" fontId="15" fillId="0" borderId="1" xfId="0" applyFont="1" applyBorder="1" applyAlignment="1">
      <alignment horizontal="justify" vertical="top"/>
    </xf>
    <xf numFmtId="0" fontId="0" fillId="2" borderId="1" xfId="0" applyFont="1" applyFill="1" applyBorder="1" applyAlignment="1">
      <alignment horizontal="justify" vertical="top" wrapText="1"/>
    </xf>
    <xf numFmtId="0" fontId="24" fillId="2" borderId="1" xfId="0" applyFont="1" applyFill="1" applyBorder="1" applyAlignment="1">
      <alignment horizontal="justify" vertical="top"/>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top"/>
    </xf>
    <xf numFmtId="0" fontId="26" fillId="6" borderId="0" xfId="0" applyFont="1" applyFill="1" applyAlignment="1">
      <alignment vertical="top"/>
    </xf>
    <xf numFmtId="0" fontId="27" fillId="6" borderId="0" xfId="0" applyFont="1" applyFill="1" applyAlignment="1">
      <alignment vertical="top" wrapText="1"/>
    </xf>
    <xf numFmtId="0" fontId="27" fillId="0" borderId="0" xfId="0" applyFont="1" applyAlignment="1">
      <alignment vertical="top"/>
    </xf>
    <xf numFmtId="0" fontId="27" fillId="0" borderId="1" xfId="0" applyFont="1" applyFill="1" applyBorder="1" applyAlignment="1">
      <alignment horizontal="left" vertical="top"/>
    </xf>
    <xf numFmtId="0" fontId="27" fillId="0" borderId="1" xfId="0" applyFont="1" applyFill="1" applyBorder="1" applyAlignment="1">
      <alignment horizontal="left" vertical="top" wrapText="1"/>
    </xf>
    <xf numFmtId="0" fontId="27" fillId="0" borderId="1" xfId="0" applyFont="1" applyFill="1" applyBorder="1" applyAlignment="1">
      <alignment vertical="top"/>
    </xf>
    <xf numFmtId="0" fontId="26" fillId="6" borderId="1" xfId="0" applyFont="1" applyFill="1" applyBorder="1" applyAlignment="1">
      <alignment horizontal="center" vertical="center" wrapText="1"/>
    </xf>
    <xf numFmtId="0" fontId="27" fillId="0" borderId="0" xfId="0" applyFont="1" applyFill="1" applyAlignment="1">
      <alignment vertical="top"/>
    </xf>
    <xf numFmtId="0" fontId="28" fillId="0" borderId="1" xfId="8" applyFont="1" applyFill="1" applyBorder="1" applyAlignment="1">
      <alignment vertical="top" wrapText="1"/>
    </xf>
    <xf numFmtId="0" fontId="25" fillId="0" borderId="1" xfId="8" applyFont="1" applyFill="1" applyBorder="1" applyAlignment="1">
      <alignment vertical="top" wrapText="1"/>
    </xf>
    <xf numFmtId="0" fontId="27" fillId="0" borderId="1" xfId="0" applyFont="1" applyBorder="1" applyAlignment="1">
      <alignment vertical="top" wrapText="1"/>
    </xf>
    <xf numFmtId="0" fontId="27" fillId="2" borderId="0" xfId="0" applyFont="1" applyFill="1" applyAlignment="1">
      <alignment vertical="top"/>
    </xf>
    <xf numFmtId="0" fontId="28" fillId="0" borderId="1" xfId="8" applyFont="1" applyFill="1" applyBorder="1" applyAlignment="1">
      <alignment horizontal="left" vertical="top" wrapText="1"/>
    </xf>
    <xf numFmtId="0" fontId="27" fillId="0" borderId="1" xfId="0" applyFont="1" applyFill="1" applyBorder="1" applyAlignment="1">
      <alignment vertical="top" wrapText="1"/>
    </xf>
    <xf numFmtId="0" fontId="25" fillId="0" borderId="13" xfId="8" applyFont="1" applyFill="1" applyBorder="1" applyAlignment="1">
      <alignment vertical="top" wrapText="1"/>
    </xf>
    <xf numFmtId="0" fontId="25" fillId="0" borderId="11" xfId="8" applyFont="1" applyFill="1" applyBorder="1" applyAlignment="1">
      <alignment vertical="top" wrapText="1"/>
    </xf>
    <xf numFmtId="0" fontId="25" fillId="0" borderId="1" xfId="8" applyNumberFormat="1" applyFont="1" applyFill="1" applyBorder="1" applyAlignment="1">
      <alignment vertical="top" wrapText="1"/>
    </xf>
    <xf numFmtId="0" fontId="27" fillId="2" borderId="0" xfId="0" applyFont="1" applyFill="1" applyAlignment="1">
      <alignment vertical="top" wrapText="1"/>
    </xf>
    <xf numFmtId="0" fontId="25" fillId="0" borderId="13" xfId="0" applyFont="1" applyFill="1" applyBorder="1" applyAlignment="1" applyProtection="1">
      <alignment vertical="top" wrapText="1"/>
    </xf>
    <xf numFmtId="0" fontId="25" fillId="0" borderId="1" xfId="0" applyFont="1" applyFill="1" applyBorder="1" applyAlignment="1" applyProtection="1">
      <alignment vertical="top" wrapText="1"/>
    </xf>
    <xf numFmtId="0" fontId="29" fillId="0" borderId="0" xfId="0" applyFont="1" applyFill="1" applyAlignment="1">
      <alignment vertical="top" wrapText="1"/>
    </xf>
    <xf numFmtId="0" fontId="29" fillId="0" borderId="0" xfId="0" applyFont="1" applyFill="1" applyAlignment="1">
      <alignment vertical="top"/>
    </xf>
    <xf numFmtId="0" fontId="25" fillId="0" borderId="1" xfId="0" applyFont="1" applyFill="1" applyBorder="1" applyAlignment="1">
      <alignment vertical="top" wrapText="1"/>
    </xf>
    <xf numFmtId="0" fontId="25" fillId="0" borderId="1" xfId="8" applyFont="1" applyFill="1" applyBorder="1" applyAlignment="1">
      <alignment horizontal="left" vertical="top" wrapText="1"/>
    </xf>
    <xf numFmtId="0" fontId="25" fillId="0" borderId="1" xfId="1" applyFont="1" applyFill="1" applyBorder="1" applyAlignment="1">
      <alignment vertical="top" wrapText="1"/>
    </xf>
    <xf numFmtId="0" fontId="27" fillId="0" borderId="0" xfId="0" applyFont="1" applyFill="1" applyAlignment="1">
      <alignment vertical="top" wrapText="1"/>
    </xf>
    <xf numFmtId="0" fontId="27" fillId="0" borderId="0" xfId="0" applyFont="1" applyAlignment="1">
      <alignment vertical="center"/>
    </xf>
    <xf numFmtId="0" fontId="30" fillId="0" borderId="0" xfId="8" applyFont="1" applyAlignment="1">
      <alignment horizontal="left" vertical="top" wrapText="1"/>
    </xf>
    <xf numFmtId="0" fontId="27" fillId="0" borderId="0" xfId="8" applyFont="1" applyAlignment="1">
      <alignment horizontal="left" vertical="top" wrapText="1"/>
    </xf>
    <xf numFmtId="0" fontId="26" fillId="0" borderId="0" xfId="0" applyFont="1" applyAlignment="1">
      <alignment vertical="top"/>
    </xf>
    <xf numFmtId="0" fontId="33" fillId="2" borderId="13" xfId="8" applyFont="1" applyFill="1" applyBorder="1" applyAlignment="1">
      <alignment vertical="top" wrapText="1"/>
    </xf>
    <xf numFmtId="0" fontId="33" fillId="0" borderId="1" xfId="8" applyFont="1" applyFill="1" applyBorder="1" applyAlignment="1">
      <alignment vertical="top" wrapText="1"/>
    </xf>
    <xf numFmtId="0" fontId="33" fillId="0" borderId="13" xfId="8" applyFont="1" applyFill="1" applyBorder="1" applyAlignment="1">
      <alignment vertical="top" wrapText="1"/>
    </xf>
    <xf numFmtId="0" fontId="34" fillId="6" borderId="0" xfId="0" applyFont="1" applyFill="1" applyAlignment="1">
      <alignment horizontal="left" vertical="center"/>
    </xf>
    <xf numFmtId="0" fontId="26" fillId="6" borderId="12" xfId="8" applyFont="1" applyFill="1" applyBorder="1" applyAlignment="1">
      <alignment horizontal="center" vertical="center" wrapText="1"/>
    </xf>
    <xf numFmtId="0" fontId="25" fillId="0" borderId="1" xfId="0" applyFont="1" applyFill="1" applyBorder="1" applyAlignment="1">
      <alignment horizontal="left" vertical="top" wrapText="1"/>
    </xf>
    <xf numFmtId="0" fontId="25" fillId="0" borderId="0" xfId="8" applyFont="1" applyFill="1" applyBorder="1" applyAlignment="1">
      <alignment vertical="top" wrapText="1"/>
    </xf>
    <xf numFmtId="0" fontId="28" fillId="0" borderId="1" xfId="8" applyFont="1" applyFill="1" applyBorder="1" applyAlignment="1">
      <alignment horizontal="center" vertical="top" wrapText="1"/>
    </xf>
    <xf numFmtId="0" fontId="28" fillId="0" borderId="1" xfId="8" applyFont="1" applyFill="1" applyBorder="1" applyAlignment="1">
      <alignment horizontal="left" vertical="center" wrapText="1"/>
    </xf>
    <xf numFmtId="0" fontId="25" fillId="0" borderId="1" xfId="8" applyFont="1" applyFill="1" applyBorder="1" applyAlignment="1">
      <alignment horizontal="left" vertical="center" wrapText="1"/>
    </xf>
    <xf numFmtId="0" fontId="28" fillId="0" borderId="1" xfId="0" applyFont="1" applyFill="1" applyBorder="1" applyAlignment="1">
      <alignment vertical="center"/>
    </xf>
    <xf numFmtId="0" fontId="28" fillId="0" borderId="1" xfId="0" applyFont="1" applyFill="1" applyBorder="1" applyAlignment="1">
      <alignment vertical="top"/>
    </xf>
    <xf numFmtId="0" fontId="27" fillId="0" borderId="1" xfId="8" applyFont="1" applyFill="1" applyBorder="1" applyAlignment="1">
      <alignment vertical="top" wrapText="1"/>
    </xf>
    <xf numFmtId="0" fontId="26" fillId="6" borderId="0" xfId="8" applyFont="1" applyFill="1" applyBorder="1" applyAlignment="1">
      <alignment horizontal="left" vertical="top" wrapText="1"/>
    </xf>
    <xf numFmtId="0" fontId="26" fillId="6" borderId="14" xfId="0" applyFont="1" applyFill="1" applyBorder="1" applyAlignment="1">
      <alignment vertical="top"/>
    </xf>
    <xf numFmtId="0" fontId="30" fillId="2" borderId="0" xfId="8" applyFont="1" applyFill="1" applyAlignment="1">
      <alignment horizontal="left" vertical="top" wrapText="1"/>
    </xf>
    <xf numFmtId="0" fontId="27" fillId="2" borderId="0" xfId="8" applyFont="1" applyFill="1" applyAlignment="1">
      <alignment horizontal="left" vertical="top" wrapText="1"/>
    </xf>
    <xf numFmtId="0" fontId="26" fillId="2" borderId="0" xfId="0" applyFont="1" applyFill="1" applyAlignment="1">
      <alignment vertical="top"/>
    </xf>
    <xf numFmtId="0" fontId="13" fillId="0" borderId="1" xfId="0" applyFont="1" applyBorder="1" applyAlignment="1">
      <alignment vertical="top" wrapText="1"/>
    </xf>
    <xf numFmtId="0" fontId="13" fillId="0" borderId="1" xfId="0" applyFont="1" applyBorder="1" applyAlignment="1">
      <alignment vertical="top"/>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33" fillId="0" borderId="0" xfId="0" applyFont="1" applyAlignment="1">
      <alignment vertical="center"/>
    </xf>
    <xf numFmtId="0" fontId="32" fillId="0" borderId="0" xfId="0" applyFont="1" applyAlignment="1">
      <alignment vertical="center"/>
    </xf>
    <xf numFmtId="0" fontId="32" fillId="5" borderId="1" xfId="0" applyFont="1" applyFill="1" applyBorder="1" applyAlignment="1">
      <alignment horizontal="center" vertical="center" wrapText="1"/>
    </xf>
    <xf numFmtId="0" fontId="32" fillId="5" borderId="11" xfId="0" applyFont="1" applyFill="1" applyBorder="1" applyAlignment="1">
      <alignment horizontal="center" vertical="center" textRotation="90" wrapText="1"/>
    </xf>
    <xf numFmtId="0" fontId="33" fillId="0" borderId="1" xfId="8" applyFont="1" applyFill="1" applyBorder="1" applyAlignment="1">
      <alignment horizontal="center" vertical="top" wrapText="1"/>
    </xf>
    <xf numFmtId="0" fontId="36" fillId="0" borderId="1" xfId="0" applyFont="1" applyBorder="1" applyAlignment="1">
      <alignment horizontal="left" vertical="top" wrapText="1"/>
    </xf>
    <xf numFmtId="0" fontId="37" fillId="7"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xf numFmtId="0" fontId="33" fillId="0" borderId="0" xfId="0" applyFont="1"/>
    <xf numFmtId="0" fontId="33" fillId="2" borderId="1" xfId="0" applyFont="1" applyFill="1" applyBorder="1" applyAlignment="1">
      <alignment horizontal="center" vertical="center" wrapText="1"/>
    </xf>
    <xf numFmtId="0" fontId="33" fillId="2" borderId="1" xfId="0" applyFont="1" applyFill="1" applyBorder="1"/>
    <xf numFmtId="0" fontId="33" fillId="2" borderId="0" xfId="0" applyFont="1" applyFill="1"/>
    <xf numFmtId="0" fontId="37" fillId="2" borderId="1" xfId="0" applyFont="1" applyFill="1" applyBorder="1" applyAlignment="1">
      <alignment horizontal="center" vertical="center" wrapText="1"/>
    </xf>
    <xf numFmtId="0" fontId="33" fillId="2" borderId="1" xfId="0" applyFont="1" applyFill="1" applyBorder="1" applyAlignment="1">
      <alignment vertical="center"/>
    </xf>
    <xf numFmtId="0" fontId="33" fillId="2" borderId="0" xfId="0" applyFont="1" applyFill="1" applyAlignment="1">
      <alignment vertical="center"/>
    </xf>
    <xf numFmtId="0" fontId="33" fillId="0" borderId="1" xfId="0" applyFont="1" applyBorder="1" applyAlignment="1">
      <alignment vertical="center"/>
    </xf>
    <xf numFmtId="0" fontId="33" fillId="2" borderId="1" xfId="8" applyFont="1" applyFill="1" applyBorder="1" applyAlignment="1">
      <alignment horizontal="center" vertical="center" wrapText="1"/>
    </xf>
    <xf numFmtId="0" fontId="33" fillId="2" borderId="1" xfId="8" applyFont="1" applyFill="1" applyBorder="1" applyAlignment="1">
      <alignment vertical="center" wrapText="1"/>
    </xf>
    <xf numFmtId="0" fontId="33" fillId="2" borderId="13" xfId="8" applyFont="1" applyFill="1" applyBorder="1" applyAlignment="1">
      <alignment vertical="center" wrapText="1"/>
    </xf>
    <xf numFmtId="0" fontId="38" fillId="0" borderId="1" xfId="0" applyFont="1" applyBorder="1" applyAlignment="1">
      <alignment horizontal="left" vertical="top" wrapText="1"/>
    </xf>
    <xf numFmtId="0" fontId="33" fillId="0" borderId="1" xfId="8" applyFont="1" applyFill="1" applyBorder="1" applyAlignment="1">
      <alignment horizontal="center" vertical="center" wrapText="1"/>
    </xf>
    <xf numFmtId="0" fontId="33" fillId="0" borderId="1" xfId="8" applyFont="1" applyFill="1" applyBorder="1" applyAlignment="1">
      <alignment vertical="center" wrapText="1"/>
    </xf>
    <xf numFmtId="0" fontId="33" fillId="0" borderId="13" xfId="8" applyFont="1" applyFill="1" applyBorder="1" applyAlignment="1">
      <alignment vertical="center" wrapText="1"/>
    </xf>
    <xf numFmtId="0" fontId="33" fillId="0" borderId="0" xfId="8" applyFont="1" applyAlignment="1">
      <alignment horizontal="center" vertical="center" wrapText="1"/>
    </xf>
    <xf numFmtId="0" fontId="33" fillId="0" borderId="0" xfId="8" applyFont="1" applyAlignment="1">
      <alignment horizontal="left" vertical="center" wrapText="1"/>
    </xf>
    <xf numFmtId="0" fontId="32" fillId="0" borderId="0" xfId="8" applyFont="1" applyAlignment="1">
      <alignment horizontal="left" vertical="center" wrapText="1"/>
    </xf>
    <xf numFmtId="0" fontId="33" fillId="0" borderId="0" xfId="0" applyFont="1" applyAlignment="1">
      <alignment horizontal="center" vertical="center"/>
    </xf>
    <xf numFmtId="0" fontId="34" fillId="0" borderId="0" xfId="0" applyFont="1" applyFill="1" applyAlignment="1">
      <alignment horizontal="left" vertical="center"/>
    </xf>
    <xf numFmtId="0" fontId="32" fillId="7" borderId="13" xfId="0" applyFont="1" applyFill="1" applyBorder="1" applyAlignment="1">
      <alignment horizontal="left" vertical="center"/>
    </xf>
    <xf numFmtId="0" fontId="33" fillId="7" borderId="15" xfId="0" applyFont="1" applyFill="1" applyBorder="1" applyAlignment="1">
      <alignment horizontal="center" vertical="center"/>
    </xf>
    <xf numFmtId="0" fontId="33" fillId="7" borderId="15" xfId="0" applyFont="1" applyFill="1" applyBorder="1" applyAlignment="1">
      <alignment vertical="center"/>
    </xf>
    <xf numFmtId="0" fontId="33" fillId="7" borderId="16" xfId="0" applyFont="1" applyFill="1" applyBorder="1" applyAlignment="1">
      <alignment vertical="center"/>
    </xf>
    <xf numFmtId="0" fontId="13" fillId="0" borderId="0" xfId="0" applyFont="1" applyAlignment="1">
      <alignment vertical="top"/>
    </xf>
    <xf numFmtId="0" fontId="39" fillId="0" borderId="1" xfId="8" applyFont="1" applyFill="1" applyBorder="1" applyAlignment="1">
      <alignment horizontal="left" vertical="top" wrapText="1"/>
    </xf>
    <xf numFmtId="0" fontId="39" fillId="0" borderId="1" xfId="8" applyFont="1" applyFill="1" applyBorder="1" applyAlignment="1">
      <alignment vertical="top" wrapText="1"/>
    </xf>
    <xf numFmtId="0" fontId="13" fillId="0" borderId="1" xfId="8" applyFont="1" applyFill="1" applyBorder="1" applyAlignment="1">
      <alignment vertical="top" wrapText="1"/>
    </xf>
    <xf numFmtId="0" fontId="13" fillId="0" borderId="13" xfId="8" applyFont="1" applyFill="1" applyBorder="1" applyAlignment="1">
      <alignment vertical="top" wrapText="1"/>
    </xf>
    <xf numFmtId="0" fontId="13" fillId="0" borderId="0" xfId="0" applyFont="1"/>
    <xf numFmtId="0" fontId="26" fillId="0" borderId="0" xfId="8" applyFont="1" applyAlignment="1">
      <alignment horizontal="left" vertical="top"/>
    </xf>
    <xf numFmtId="0" fontId="39" fillId="0" borderId="1" xfId="8" applyFont="1" applyFill="1" applyBorder="1" applyAlignment="1">
      <alignment horizontal="left" vertical="top" wrapText="1" indent="1"/>
    </xf>
    <xf numFmtId="0" fontId="13" fillId="0" borderId="0" xfId="0" applyFont="1" applyFill="1"/>
    <xf numFmtId="0" fontId="13" fillId="0" borderId="13" xfId="0" applyFont="1" applyFill="1" applyBorder="1" applyAlignment="1" applyProtection="1">
      <alignment vertical="top" wrapText="1"/>
    </xf>
    <xf numFmtId="0" fontId="13" fillId="0" borderId="17" xfId="0" applyFont="1" applyFill="1" applyBorder="1" applyAlignment="1">
      <alignment horizontal="left" vertical="top" wrapText="1"/>
    </xf>
    <xf numFmtId="0" fontId="13" fillId="0" borderId="1" xfId="0" applyFont="1" applyFill="1" applyBorder="1" applyAlignment="1">
      <alignment vertical="top" wrapText="1"/>
    </xf>
    <xf numFmtId="0" fontId="1" fillId="0" borderId="1" xfId="0" applyFont="1" applyBorder="1" applyAlignment="1">
      <alignment horizontal="center" wrapText="1"/>
    </xf>
    <xf numFmtId="0" fontId="19" fillId="0" borderId="8" xfId="0" applyFont="1" applyBorder="1" applyAlignment="1">
      <alignment horizontal="justify" vertical="center" wrapText="1"/>
    </xf>
    <xf numFmtId="0" fontId="19" fillId="0" borderId="4" xfId="0" applyFont="1" applyBorder="1" applyAlignment="1">
      <alignment horizontal="justify" vertical="center" wrapText="1"/>
    </xf>
    <xf numFmtId="0" fontId="0" fillId="0" borderId="0" xfId="0" applyAlignment="1">
      <alignment horizontal="right" wrapText="1"/>
    </xf>
    <xf numFmtId="0" fontId="0" fillId="0" borderId="0" xfId="0" applyAlignment="1">
      <alignment horizontal="right"/>
    </xf>
    <xf numFmtId="0" fontId="14" fillId="0" borderId="9" xfId="0" applyFont="1" applyBorder="1" applyAlignment="1">
      <alignment horizontal="center"/>
    </xf>
    <xf numFmtId="0" fontId="19" fillId="0" borderId="6" xfId="0" applyFont="1" applyBorder="1" applyAlignment="1">
      <alignment horizontal="justify" vertical="center" wrapText="1"/>
    </xf>
    <xf numFmtId="0" fontId="21" fillId="0" borderId="9" xfId="0" applyFont="1" applyBorder="1" applyAlignment="1">
      <alignment horizontal="center" wrapText="1"/>
    </xf>
  </cellXfs>
  <cellStyles count="12">
    <cellStyle name="Currency 2" xfId="5"/>
    <cellStyle name="Normal 2" xfId="1"/>
    <cellStyle name="Normal 3" xfId="3"/>
    <cellStyle name="Normal 3 2" xfId="8"/>
    <cellStyle name="Normal 4" xfId="6"/>
    <cellStyle name="Normal 4 2" xfId="11"/>
    <cellStyle name="Normál_stateofplay_hun_050809" xfId="2"/>
    <cellStyle name="Percent 2" xfId="4"/>
    <cellStyle name="Standard_Template_Agglomerations" xfId="10"/>
    <cellStyle name="Style 1" xfId="9"/>
    <cellStyle name="Нормален" xfId="0" builtinId="0"/>
    <cellStyle name="Хипервръзка" xfId="7" builtinId="8"/>
  </cellStyles>
  <dxfs count="0"/>
  <tableStyles count="0" defaultTableStyle="TableStyleMedium2" defaultPivotStyle="PivotStyleLight16"/>
  <colors>
    <mruColors>
      <color rgb="FF00FFFF"/>
      <color rgb="FF00FF00"/>
      <color rgb="FFFF99FF"/>
      <color rgb="FFFF33CC"/>
      <color rgb="FFFFCCFF"/>
      <color rgb="FF0000FF"/>
      <color rgb="FF99FF99"/>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vrostroitelstvo.alle.bg/%D1%86%D0%B5%D0%BD%D0%BE%D0%BD%D0%B0%D0%B7%D0%BF%D0%B8%D1%81/" TargetMode="External"/><Relationship Id="rId2" Type="http://schemas.openxmlformats.org/officeDocument/2006/relationships/hyperlink" Target="http://www.fao.org/docrep/r4082e/r4082e06.htm" TargetMode="External"/><Relationship Id="rId1" Type="http://schemas.openxmlformats.org/officeDocument/2006/relationships/hyperlink" Target="http://svemar.net/bg/napoitelni-rezervoari-kanali.html"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0"/>
  <sheetViews>
    <sheetView tabSelected="1" workbookViewId="0"/>
  </sheetViews>
  <sheetFormatPr defaultRowHeight="12.75" x14ac:dyDescent="0.25"/>
  <cols>
    <col min="1" max="1" width="6.5703125" style="73" customWidth="1"/>
    <col min="2" max="2" width="5" style="73" customWidth="1"/>
    <col min="3" max="3" width="29.140625" style="73" customWidth="1"/>
    <col min="4" max="4" width="16.5703125" style="73" customWidth="1"/>
    <col min="5" max="5" width="23.140625" style="74" customWidth="1"/>
    <col min="6" max="6" width="39.85546875" style="74" customWidth="1"/>
    <col min="7" max="7" width="9.42578125" style="75" customWidth="1"/>
    <col min="8" max="8" width="14.28515625" style="48" customWidth="1"/>
    <col min="9" max="9" width="14.85546875" style="48" customWidth="1"/>
    <col min="10" max="10" width="13.42578125" style="48" customWidth="1"/>
    <col min="11" max="11" width="10.140625" style="48" customWidth="1"/>
    <col min="12" max="12" width="15.85546875" style="48" customWidth="1"/>
    <col min="13" max="13" width="12.5703125" style="48" customWidth="1"/>
    <col min="14" max="14" width="10.85546875" style="48" customWidth="1"/>
    <col min="15" max="15" width="24.7109375" style="48" customWidth="1"/>
    <col min="16" max="16" width="12" style="48" customWidth="1"/>
    <col min="17" max="17" width="16.5703125" style="48" customWidth="1"/>
    <col min="18" max="18" width="19" style="48" customWidth="1"/>
    <col min="19" max="16384" width="9.140625" style="48"/>
  </cols>
  <sheetData>
    <row r="1" spans="1:18" s="57" customFormat="1" ht="31.5" customHeight="1" x14ac:dyDescent="0.25">
      <c r="A1" s="126" t="s">
        <v>1178</v>
      </c>
      <c r="B1" s="91"/>
      <c r="C1" s="91"/>
      <c r="D1" s="91"/>
      <c r="E1" s="92"/>
      <c r="F1" s="92"/>
      <c r="G1" s="93"/>
      <c r="H1" s="95"/>
      <c r="I1" s="95"/>
      <c r="J1" s="94"/>
      <c r="K1" s="95"/>
      <c r="L1" s="94"/>
      <c r="M1" s="45"/>
      <c r="N1" s="44"/>
      <c r="P1" s="56"/>
    </row>
    <row r="2" spans="1:18" ht="49.5" customHeight="1" x14ac:dyDescent="0.25">
      <c r="A2" s="79" t="s">
        <v>1110</v>
      </c>
      <c r="B2" s="46"/>
      <c r="C2" s="46"/>
      <c r="D2" s="46"/>
      <c r="E2" s="47"/>
      <c r="F2" s="89"/>
      <c r="G2" s="90"/>
      <c r="H2" s="80"/>
      <c r="I2" s="80"/>
      <c r="J2" s="80"/>
      <c r="K2" s="80"/>
      <c r="L2" s="80"/>
      <c r="M2" s="80"/>
      <c r="N2" s="80"/>
      <c r="O2" s="80"/>
      <c r="P2" s="80"/>
    </row>
    <row r="3" spans="1:18" ht="90.75" customHeight="1" x14ac:dyDescent="0.25">
      <c r="A3" s="52" t="s">
        <v>45</v>
      </c>
      <c r="B3" s="52" t="s">
        <v>285</v>
      </c>
      <c r="C3" s="52" t="s">
        <v>1177</v>
      </c>
      <c r="D3" s="52" t="s">
        <v>1114</v>
      </c>
      <c r="E3" s="52" t="s">
        <v>66</v>
      </c>
      <c r="F3" s="52" t="s">
        <v>199</v>
      </c>
      <c r="G3" s="52" t="s">
        <v>358</v>
      </c>
      <c r="H3" s="80" t="s">
        <v>1113</v>
      </c>
      <c r="I3" s="80" t="s">
        <v>1190</v>
      </c>
      <c r="J3" s="80" t="s">
        <v>964</v>
      </c>
      <c r="K3" s="80" t="s">
        <v>950</v>
      </c>
      <c r="L3" s="80" t="s">
        <v>951</v>
      </c>
      <c r="M3" s="80" t="s">
        <v>986</v>
      </c>
      <c r="N3" s="80" t="s">
        <v>1116</v>
      </c>
      <c r="O3" s="80" t="s">
        <v>1117</v>
      </c>
      <c r="P3" s="80" t="s">
        <v>958</v>
      </c>
      <c r="Q3" s="53"/>
      <c r="R3" s="53"/>
    </row>
    <row r="4" spans="1:18" ht="63.75" customHeight="1" x14ac:dyDescent="0.25">
      <c r="A4" s="58" t="s">
        <v>535</v>
      </c>
      <c r="B4" s="54">
        <v>8</v>
      </c>
      <c r="C4" s="54" t="s">
        <v>170</v>
      </c>
      <c r="D4" s="54" t="s">
        <v>89</v>
      </c>
      <c r="E4" s="55" t="s">
        <v>186</v>
      </c>
      <c r="F4" s="55" t="s">
        <v>251</v>
      </c>
      <c r="G4" s="58" t="s">
        <v>536</v>
      </c>
      <c r="H4" s="51" t="s">
        <v>957</v>
      </c>
      <c r="I4" s="59" t="s">
        <v>1014</v>
      </c>
      <c r="J4" s="51" t="s">
        <v>967</v>
      </c>
      <c r="K4" s="59" t="s">
        <v>973</v>
      </c>
      <c r="L4" s="51" t="s">
        <v>955</v>
      </c>
      <c r="M4" s="59" t="s">
        <v>972</v>
      </c>
      <c r="N4" s="51" t="s">
        <v>1021</v>
      </c>
      <c r="O4" s="59" t="s">
        <v>1128</v>
      </c>
      <c r="P4" s="51" t="s">
        <v>970</v>
      </c>
    </row>
    <row r="5" spans="1:18" ht="63.75" customHeight="1" x14ac:dyDescent="0.25">
      <c r="A5" s="58" t="s">
        <v>535</v>
      </c>
      <c r="B5" s="54">
        <v>8</v>
      </c>
      <c r="C5" s="54" t="s">
        <v>170</v>
      </c>
      <c r="D5" s="54" t="s">
        <v>89</v>
      </c>
      <c r="E5" s="55" t="s">
        <v>186</v>
      </c>
      <c r="F5" s="55" t="s">
        <v>269</v>
      </c>
      <c r="G5" s="58" t="s">
        <v>537</v>
      </c>
      <c r="H5" s="51" t="s">
        <v>957</v>
      </c>
      <c r="I5" s="59" t="s">
        <v>1014</v>
      </c>
      <c r="J5" s="51" t="s">
        <v>967</v>
      </c>
      <c r="K5" s="59" t="s">
        <v>1137</v>
      </c>
      <c r="L5" s="51" t="s">
        <v>955</v>
      </c>
      <c r="M5" s="59" t="s">
        <v>1027</v>
      </c>
      <c r="N5" s="51" t="s">
        <v>1021</v>
      </c>
      <c r="O5" s="59" t="s">
        <v>1128</v>
      </c>
      <c r="P5" s="51" t="s">
        <v>959</v>
      </c>
    </row>
    <row r="6" spans="1:18" ht="63.75" customHeight="1" x14ac:dyDescent="0.25">
      <c r="A6" s="58" t="s">
        <v>535</v>
      </c>
      <c r="B6" s="54">
        <v>8</v>
      </c>
      <c r="C6" s="54" t="s">
        <v>170</v>
      </c>
      <c r="D6" s="54" t="s">
        <v>89</v>
      </c>
      <c r="E6" s="55" t="s">
        <v>186</v>
      </c>
      <c r="F6" s="55" t="s">
        <v>242</v>
      </c>
      <c r="G6" s="58" t="s">
        <v>538</v>
      </c>
      <c r="H6" s="51" t="s">
        <v>957</v>
      </c>
      <c r="I6" s="59" t="s">
        <v>1014</v>
      </c>
      <c r="J6" s="51" t="s">
        <v>967</v>
      </c>
      <c r="K6" s="59" t="s">
        <v>1038</v>
      </c>
      <c r="L6" s="51" t="s">
        <v>963</v>
      </c>
      <c r="M6" s="59" t="s">
        <v>979</v>
      </c>
      <c r="N6" s="51" t="s">
        <v>1021</v>
      </c>
      <c r="O6" s="59" t="s">
        <v>1128</v>
      </c>
      <c r="P6" s="51" t="s">
        <v>1050</v>
      </c>
    </row>
    <row r="7" spans="1:18" s="57" customFormat="1" ht="63.75" customHeight="1" x14ac:dyDescent="0.25">
      <c r="A7" s="58" t="s">
        <v>539</v>
      </c>
      <c r="B7" s="54">
        <v>8</v>
      </c>
      <c r="C7" s="54" t="s">
        <v>170</v>
      </c>
      <c r="D7" s="54" t="s">
        <v>89</v>
      </c>
      <c r="E7" s="55" t="s">
        <v>271</v>
      </c>
      <c r="F7" s="55" t="s">
        <v>258</v>
      </c>
      <c r="G7" s="58" t="s">
        <v>541</v>
      </c>
      <c r="H7" s="51" t="s">
        <v>957</v>
      </c>
      <c r="I7" s="59" t="s">
        <v>1014</v>
      </c>
      <c r="J7" s="51" t="s">
        <v>967</v>
      </c>
      <c r="K7" s="59" t="s">
        <v>959</v>
      </c>
      <c r="L7" s="51" t="s">
        <v>955</v>
      </c>
      <c r="M7" s="59" t="s">
        <v>1076</v>
      </c>
      <c r="N7" s="51" t="s">
        <v>1021</v>
      </c>
      <c r="O7" s="59" t="s">
        <v>1128</v>
      </c>
      <c r="P7" s="51" t="s">
        <v>959</v>
      </c>
    </row>
    <row r="8" spans="1:18" s="57" customFormat="1" ht="66" customHeight="1" x14ac:dyDescent="0.25">
      <c r="A8" s="58" t="s">
        <v>539</v>
      </c>
      <c r="B8" s="54">
        <v>8</v>
      </c>
      <c r="C8" s="54" t="s">
        <v>170</v>
      </c>
      <c r="D8" s="54" t="s">
        <v>89</v>
      </c>
      <c r="E8" s="55" t="s">
        <v>271</v>
      </c>
      <c r="F8" s="55" t="s">
        <v>257</v>
      </c>
      <c r="G8" s="58" t="s">
        <v>542</v>
      </c>
      <c r="H8" s="51" t="s">
        <v>957</v>
      </c>
      <c r="I8" s="59" t="s">
        <v>1014</v>
      </c>
      <c r="J8" s="51" t="s">
        <v>967</v>
      </c>
      <c r="K8" s="51" t="s">
        <v>959</v>
      </c>
      <c r="L8" s="51" t="s">
        <v>955</v>
      </c>
      <c r="M8" s="59" t="s">
        <v>1066</v>
      </c>
      <c r="N8" s="51" t="s">
        <v>1021</v>
      </c>
      <c r="O8" s="59" t="s">
        <v>1128</v>
      </c>
      <c r="P8" s="51" t="s">
        <v>959</v>
      </c>
    </row>
    <row r="9" spans="1:18" ht="64.5" customHeight="1" x14ac:dyDescent="0.25">
      <c r="A9" s="58" t="s">
        <v>539</v>
      </c>
      <c r="B9" s="54">
        <v>8</v>
      </c>
      <c r="C9" s="54" t="s">
        <v>170</v>
      </c>
      <c r="D9" s="54" t="s">
        <v>89</v>
      </c>
      <c r="E9" s="55" t="s">
        <v>271</v>
      </c>
      <c r="F9" s="55" t="s">
        <v>212</v>
      </c>
      <c r="G9" s="58" t="s">
        <v>543</v>
      </c>
      <c r="H9" s="51" t="s">
        <v>957</v>
      </c>
      <c r="I9" s="59" t="s">
        <v>1014</v>
      </c>
      <c r="J9" s="51" t="s">
        <v>967</v>
      </c>
      <c r="K9" s="51" t="s">
        <v>959</v>
      </c>
      <c r="L9" s="51" t="s">
        <v>955</v>
      </c>
      <c r="M9" s="59" t="s">
        <v>972</v>
      </c>
      <c r="N9" s="51" t="s">
        <v>1021</v>
      </c>
      <c r="O9" s="59" t="s">
        <v>1128</v>
      </c>
      <c r="P9" s="51" t="s">
        <v>959</v>
      </c>
    </row>
    <row r="10" spans="1:18" ht="89.25" customHeight="1" x14ac:dyDescent="0.25">
      <c r="A10" s="58" t="s">
        <v>539</v>
      </c>
      <c r="B10" s="54">
        <v>8</v>
      </c>
      <c r="C10" s="54" t="s">
        <v>170</v>
      </c>
      <c r="D10" s="54" t="s">
        <v>89</v>
      </c>
      <c r="E10" s="55" t="s">
        <v>271</v>
      </c>
      <c r="F10" s="55" t="s">
        <v>213</v>
      </c>
      <c r="G10" s="58" t="s">
        <v>544</v>
      </c>
      <c r="H10" s="51" t="s">
        <v>957</v>
      </c>
      <c r="I10" s="59" t="s">
        <v>1014</v>
      </c>
      <c r="J10" s="51" t="s">
        <v>967</v>
      </c>
      <c r="K10" s="51" t="s">
        <v>959</v>
      </c>
      <c r="L10" s="51" t="s">
        <v>955</v>
      </c>
      <c r="M10" s="59" t="s">
        <v>972</v>
      </c>
      <c r="N10" s="51" t="s">
        <v>1021</v>
      </c>
      <c r="O10" s="59" t="s">
        <v>1128</v>
      </c>
      <c r="P10" s="51" t="s">
        <v>959</v>
      </c>
    </row>
    <row r="11" spans="1:18" ht="89.25" customHeight="1" x14ac:dyDescent="0.25">
      <c r="A11" s="58" t="s">
        <v>539</v>
      </c>
      <c r="B11" s="54">
        <v>8</v>
      </c>
      <c r="C11" s="54" t="s">
        <v>170</v>
      </c>
      <c r="D11" s="54" t="s">
        <v>89</v>
      </c>
      <c r="E11" s="55" t="s">
        <v>271</v>
      </c>
      <c r="F11" s="55" t="s">
        <v>214</v>
      </c>
      <c r="G11" s="58" t="s">
        <v>545</v>
      </c>
      <c r="H11" s="51" t="s">
        <v>957</v>
      </c>
      <c r="I11" s="59" t="s">
        <v>1014</v>
      </c>
      <c r="J11" s="51" t="s">
        <v>967</v>
      </c>
      <c r="K11" s="51" t="s">
        <v>959</v>
      </c>
      <c r="L11" s="51" t="s">
        <v>955</v>
      </c>
      <c r="M11" s="59" t="s">
        <v>972</v>
      </c>
      <c r="N11" s="51" t="s">
        <v>1021</v>
      </c>
      <c r="O11" s="59" t="s">
        <v>1128</v>
      </c>
      <c r="P11" s="51" t="s">
        <v>959</v>
      </c>
    </row>
    <row r="12" spans="1:18" s="57" customFormat="1" ht="89.25" customHeight="1" x14ac:dyDescent="0.25">
      <c r="A12" s="58" t="s">
        <v>539</v>
      </c>
      <c r="B12" s="54">
        <v>8</v>
      </c>
      <c r="C12" s="54" t="s">
        <v>170</v>
      </c>
      <c r="D12" s="54" t="s">
        <v>89</v>
      </c>
      <c r="E12" s="55" t="s">
        <v>271</v>
      </c>
      <c r="F12" s="55" t="s">
        <v>334</v>
      </c>
      <c r="G12" s="58" t="s">
        <v>546</v>
      </c>
      <c r="H12" s="51" t="s">
        <v>957</v>
      </c>
      <c r="I12" s="59" t="s">
        <v>1014</v>
      </c>
      <c r="J12" s="51" t="s">
        <v>967</v>
      </c>
      <c r="K12" s="59" t="s">
        <v>1067</v>
      </c>
      <c r="L12" s="51" t="s">
        <v>955</v>
      </c>
      <c r="M12" s="59" t="s">
        <v>1020</v>
      </c>
      <c r="N12" s="51" t="s">
        <v>1021</v>
      </c>
      <c r="O12" s="59" t="s">
        <v>1128</v>
      </c>
      <c r="P12" s="59" t="s">
        <v>1197</v>
      </c>
    </row>
    <row r="13" spans="1:18" ht="89.25" customHeight="1" x14ac:dyDescent="0.25">
      <c r="A13" s="58" t="s">
        <v>539</v>
      </c>
      <c r="B13" s="54">
        <v>8</v>
      </c>
      <c r="C13" s="54" t="s">
        <v>170</v>
      </c>
      <c r="D13" s="54" t="s">
        <v>89</v>
      </c>
      <c r="E13" s="55" t="s">
        <v>271</v>
      </c>
      <c r="F13" s="55" t="s">
        <v>256</v>
      </c>
      <c r="G13" s="58" t="s">
        <v>547</v>
      </c>
      <c r="H13" s="51" t="s">
        <v>952</v>
      </c>
      <c r="I13" s="51" t="s">
        <v>984</v>
      </c>
      <c r="J13" s="51" t="s">
        <v>967</v>
      </c>
      <c r="K13" s="59" t="s">
        <v>1184</v>
      </c>
      <c r="L13" s="59" t="s">
        <v>955</v>
      </c>
      <c r="M13" s="59" t="s">
        <v>979</v>
      </c>
      <c r="N13" s="51" t="s">
        <v>1004</v>
      </c>
      <c r="O13" s="59" t="s">
        <v>1124</v>
      </c>
      <c r="P13" s="59" t="s">
        <v>1050</v>
      </c>
    </row>
    <row r="14" spans="1:18" ht="89.25" customHeight="1" x14ac:dyDescent="0.25">
      <c r="A14" s="58" t="s">
        <v>539</v>
      </c>
      <c r="B14" s="54">
        <v>8</v>
      </c>
      <c r="C14" s="54" t="s">
        <v>170</v>
      </c>
      <c r="D14" s="54" t="s">
        <v>89</v>
      </c>
      <c r="E14" s="55" t="s">
        <v>271</v>
      </c>
      <c r="F14" s="55" t="s">
        <v>540</v>
      </c>
      <c r="G14" s="58" t="s">
        <v>548</v>
      </c>
      <c r="H14" s="51" t="s">
        <v>957</v>
      </c>
      <c r="I14" s="59" t="s">
        <v>1014</v>
      </c>
      <c r="J14" s="51" t="s">
        <v>967</v>
      </c>
      <c r="K14" s="59" t="s">
        <v>1184</v>
      </c>
      <c r="L14" s="51" t="s">
        <v>955</v>
      </c>
      <c r="M14" s="59" t="s">
        <v>1020</v>
      </c>
      <c r="N14" s="51" t="s">
        <v>1021</v>
      </c>
      <c r="O14" s="59" t="s">
        <v>1128</v>
      </c>
      <c r="P14" s="51" t="s">
        <v>1050</v>
      </c>
    </row>
    <row r="15" spans="1:18" ht="51" customHeight="1" x14ac:dyDescent="0.25">
      <c r="A15" s="58" t="s">
        <v>550</v>
      </c>
      <c r="B15" s="54">
        <v>8</v>
      </c>
      <c r="C15" s="54" t="s">
        <v>170</v>
      </c>
      <c r="D15" s="54" t="s">
        <v>89</v>
      </c>
      <c r="E15" s="55" t="s">
        <v>840</v>
      </c>
      <c r="F15" s="55" t="s">
        <v>270</v>
      </c>
      <c r="G15" s="58" t="s">
        <v>551</v>
      </c>
      <c r="H15" s="51" t="s">
        <v>952</v>
      </c>
      <c r="I15" s="59" t="s">
        <v>1014</v>
      </c>
      <c r="J15" s="51" t="s">
        <v>967</v>
      </c>
      <c r="K15" s="59" t="s">
        <v>1068</v>
      </c>
      <c r="L15" s="51" t="s">
        <v>955</v>
      </c>
      <c r="M15" s="59" t="s">
        <v>972</v>
      </c>
      <c r="N15" s="51" t="s">
        <v>1021</v>
      </c>
      <c r="O15" s="59" t="s">
        <v>1128</v>
      </c>
      <c r="P15" s="59" t="s">
        <v>1087</v>
      </c>
    </row>
    <row r="16" spans="1:18" ht="89.25" customHeight="1" x14ac:dyDescent="0.25">
      <c r="A16" s="58" t="s">
        <v>552</v>
      </c>
      <c r="B16" s="54">
        <v>8</v>
      </c>
      <c r="C16" s="54" t="s">
        <v>170</v>
      </c>
      <c r="D16" s="54" t="s">
        <v>89</v>
      </c>
      <c r="E16" s="55" t="s">
        <v>918</v>
      </c>
      <c r="F16" s="55" t="s">
        <v>553</v>
      </c>
      <c r="G16" s="58" t="s">
        <v>556</v>
      </c>
      <c r="H16" s="51" t="s">
        <v>957</v>
      </c>
      <c r="I16" s="59" t="s">
        <v>1014</v>
      </c>
      <c r="J16" s="51" t="s">
        <v>967</v>
      </c>
      <c r="K16" s="59" t="s">
        <v>1038</v>
      </c>
      <c r="L16" s="51" t="s">
        <v>955</v>
      </c>
      <c r="M16" s="59" t="s">
        <v>979</v>
      </c>
      <c r="N16" s="51" t="s">
        <v>1021</v>
      </c>
      <c r="O16" s="59" t="s">
        <v>1128</v>
      </c>
      <c r="P16" s="51" t="s">
        <v>1050</v>
      </c>
    </row>
    <row r="17" spans="1:18" ht="89.25" customHeight="1" x14ac:dyDescent="0.25">
      <c r="A17" s="58" t="s">
        <v>552</v>
      </c>
      <c r="B17" s="54">
        <v>8</v>
      </c>
      <c r="C17" s="54" t="s">
        <v>170</v>
      </c>
      <c r="D17" s="54" t="s">
        <v>89</v>
      </c>
      <c r="E17" s="55" t="s">
        <v>918</v>
      </c>
      <c r="F17" s="55" t="s">
        <v>554</v>
      </c>
      <c r="G17" s="58" t="s">
        <v>555</v>
      </c>
      <c r="H17" s="51" t="s">
        <v>957</v>
      </c>
      <c r="I17" s="59" t="s">
        <v>1014</v>
      </c>
      <c r="J17" s="51" t="s">
        <v>967</v>
      </c>
      <c r="K17" s="59" t="s">
        <v>1038</v>
      </c>
      <c r="L17" s="51" t="s">
        <v>963</v>
      </c>
      <c r="M17" s="59" t="s">
        <v>979</v>
      </c>
      <c r="N17" s="51" t="s">
        <v>1021</v>
      </c>
      <c r="O17" s="59" t="s">
        <v>1128</v>
      </c>
      <c r="P17" s="51" t="s">
        <v>1050</v>
      </c>
    </row>
    <row r="18" spans="1:18" ht="80.25" customHeight="1" x14ac:dyDescent="0.25">
      <c r="A18" s="58" t="s">
        <v>756</v>
      </c>
      <c r="B18" s="54">
        <v>8</v>
      </c>
      <c r="C18" s="54" t="s">
        <v>170</v>
      </c>
      <c r="D18" s="54" t="s">
        <v>331</v>
      </c>
      <c r="E18" s="55" t="s">
        <v>252</v>
      </c>
      <c r="F18" s="55" t="s">
        <v>816</v>
      </c>
      <c r="G18" s="58" t="s">
        <v>818</v>
      </c>
      <c r="H18" s="51" t="s">
        <v>952</v>
      </c>
      <c r="I18" s="59" t="s">
        <v>1014</v>
      </c>
      <c r="J18" s="51" t="s">
        <v>967</v>
      </c>
      <c r="K18" s="51" t="s">
        <v>1005</v>
      </c>
      <c r="L18" s="51" t="s">
        <v>963</v>
      </c>
      <c r="M18" s="59" t="s">
        <v>979</v>
      </c>
      <c r="N18" s="51" t="s">
        <v>1021</v>
      </c>
      <c r="O18" s="59" t="s">
        <v>1128</v>
      </c>
      <c r="P18" s="59" t="s">
        <v>978</v>
      </c>
    </row>
    <row r="19" spans="1:18" s="57" customFormat="1" ht="114.75" customHeight="1" x14ac:dyDescent="0.25">
      <c r="A19" s="58" t="s">
        <v>407</v>
      </c>
      <c r="B19" s="54" t="s">
        <v>843</v>
      </c>
      <c r="C19" s="54" t="s">
        <v>328</v>
      </c>
      <c r="D19" s="54" t="s">
        <v>185</v>
      </c>
      <c r="E19" s="55" t="s">
        <v>1204</v>
      </c>
      <c r="F19" s="55" t="s">
        <v>784</v>
      </c>
      <c r="G19" s="58" t="s">
        <v>781</v>
      </c>
      <c r="H19" s="49" t="s">
        <v>1090</v>
      </c>
      <c r="I19" s="50" t="s">
        <v>984</v>
      </c>
      <c r="J19" s="49" t="s">
        <v>967</v>
      </c>
      <c r="K19" s="49" t="s">
        <v>1022</v>
      </c>
      <c r="L19" s="49" t="s">
        <v>963</v>
      </c>
      <c r="M19" s="50" t="s">
        <v>979</v>
      </c>
      <c r="N19" s="49" t="s">
        <v>1092</v>
      </c>
      <c r="O19" s="49" t="s">
        <v>1092</v>
      </c>
      <c r="P19" s="49" t="s">
        <v>1092</v>
      </c>
      <c r="Q19" s="53"/>
      <c r="R19" s="53"/>
    </row>
    <row r="20" spans="1:18" ht="114.75" customHeight="1" x14ac:dyDescent="0.25">
      <c r="A20" s="58" t="s">
        <v>407</v>
      </c>
      <c r="B20" s="54" t="s">
        <v>843</v>
      </c>
      <c r="C20" s="54" t="s">
        <v>328</v>
      </c>
      <c r="D20" s="54" t="s">
        <v>185</v>
      </c>
      <c r="E20" s="55" t="s">
        <v>1204</v>
      </c>
      <c r="F20" s="55" t="s">
        <v>785</v>
      </c>
      <c r="G20" s="58" t="s">
        <v>783</v>
      </c>
      <c r="H20" s="49" t="s">
        <v>1090</v>
      </c>
      <c r="I20" s="50" t="s">
        <v>984</v>
      </c>
      <c r="J20" s="49" t="s">
        <v>967</v>
      </c>
      <c r="K20" s="49" t="s">
        <v>1022</v>
      </c>
      <c r="L20" s="49" t="s">
        <v>1092</v>
      </c>
      <c r="M20" s="50" t="s">
        <v>979</v>
      </c>
      <c r="N20" s="49" t="s">
        <v>1092</v>
      </c>
      <c r="O20" s="49" t="s">
        <v>1092</v>
      </c>
      <c r="P20" s="49" t="s">
        <v>1092</v>
      </c>
      <c r="Q20" s="53"/>
      <c r="R20" s="53"/>
    </row>
    <row r="21" spans="1:18" ht="76.5" customHeight="1" x14ac:dyDescent="0.25">
      <c r="A21" s="58" t="s">
        <v>493</v>
      </c>
      <c r="B21" s="54">
        <v>16</v>
      </c>
      <c r="C21" s="54" t="s">
        <v>177</v>
      </c>
      <c r="D21" s="54" t="s">
        <v>86</v>
      </c>
      <c r="E21" s="55" t="s">
        <v>194</v>
      </c>
      <c r="F21" s="55" t="s">
        <v>1103</v>
      </c>
      <c r="G21" s="58" t="s">
        <v>495</v>
      </c>
      <c r="H21" s="49" t="s">
        <v>1090</v>
      </c>
      <c r="I21" s="50" t="s">
        <v>1102</v>
      </c>
      <c r="J21" s="49" t="s">
        <v>967</v>
      </c>
      <c r="K21" s="49" t="s">
        <v>1042</v>
      </c>
      <c r="L21" s="49" t="s">
        <v>963</v>
      </c>
      <c r="M21" s="50" t="s">
        <v>979</v>
      </c>
      <c r="N21" s="49" t="s">
        <v>1092</v>
      </c>
      <c r="O21" s="49" t="s">
        <v>1092</v>
      </c>
      <c r="P21" s="49" t="s">
        <v>1092</v>
      </c>
      <c r="Q21" s="53"/>
      <c r="R21" s="53"/>
    </row>
    <row r="22" spans="1:18" ht="76.5" customHeight="1" x14ac:dyDescent="0.25">
      <c r="A22" s="58" t="s">
        <v>493</v>
      </c>
      <c r="B22" s="54">
        <v>16</v>
      </c>
      <c r="C22" s="54" t="s">
        <v>177</v>
      </c>
      <c r="D22" s="54" t="s">
        <v>86</v>
      </c>
      <c r="E22" s="55" t="s">
        <v>194</v>
      </c>
      <c r="F22" s="55" t="s">
        <v>492</v>
      </c>
      <c r="G22" s="58" t="s">
        <v>496</v>
      </c>
      <c r="H22" s="49" t="s">
        <v>1090</v>
      </c>
      <c r="I22" s="50" t="s">
        <v>1102</v>
      </c>
      <c r="J22" s="49" t="s">
        <v>967</v>
      </c>
      <c r="K22" s="49" t="s">
        <v>1042</v>
      </c>
      <c r="L22" s="49" t="s">
        <v>963</v>
      </c>
      <c r="M22" s="50" t="s">
        <v>979</v>
      </c>
      <c r="N22" s="49" t="s">
        <v>1092</v>
      </c>
      <c r="O22" s="49" t="s">
        <v>1092</v>
      </c>
      <c r="P22" s="49" t="s">
        <v>1092</v>
      </c>
      <c r="Q22" s="53"/>
      <c r="R22" s="53"/>
    </row>
    <row r="23" spans="1:18" ht="76.5" customHeight="1" x14ac:dyDescent="0.25">
      <c r="A23" s="58" t="s">
        <v>703</v>
      </c>
      <c r="B23" s="54"/>
      <c r="C23" s="54" t="s">
        <v>351</v>
      </c>
      <c r="D23" s="54" t="s">
        <v>351</v>
      </c>
      <c r="E23" s="55" t="s">
        <v>239</v>
      </c>
      <c r="F23" s="55" t="s">
        <v>776</v>
      </c>
      <c r="G23" s="58" t="s">
        <v>704</v>
      </c>
      <c r="H23" s="51" t="s">
        <v>957</v>
      </c>
      <c r="I23" s="51" t="s">
        <v>984</v>
      </c>
      <c r="J23" s="51" t="s">
        <v>967</v>
      </c>
      <c r="K23" s="51" t="s">
        <v>982</v>
      </c>
      <c r="L23" s="51" t="s">
        <v>963</v>
      </c>
      <c r="M23" s="59" t="s">
        <v>979</v>
      </c>
      <c r="N23" s="51" t="s">
        <v>1004</v>
      </c>
      <c r="O23" s="59" t="s">
        <v>1124</v>
      </c>
      <c r="P23" s="59" t="s">
        <v>978</v>
      </c>
    </row>
    <row r="24" spans="1:18" ht="76.5" customHeight="1" x14ac:dyDescent="0.25">
      <c r="A24" s="58" t="s">
        <v>703</v>
      </c>
      <c r="B24" s="54"/>
      <c r="C24" s="54" t="s">
        <v>351</v>
      </c>
      <c r="D24" s="54" t="s">
        <v>351</v>
      </c>
      <c r="E24" s="55" t="s">
        <v>239</v>
      </c>
      <c r="F24" s="55" t="s">
        <v>777</v>
      </c>
      <c r="G24" s="58" t="s">
        <v>705</v>
      </c>
      <c r="H24" s="51" t="s">
        <v>952</v>
      </c>
      <c r="I24" s="59" t="s">
        <v>1014</v>
      </c>
      <c r="J24" s="51" t="s">
        <v>967</v>
      </c>
      <c r="K24" s="59" t="s">
        <v>1022</v>
      </c>
      <c r="L24" s="51" t="s">
        <v>963</v>
      </c>
      <c r="M24" s="59" t="s">
        <v>979</v>
      </c>
      <c r="N24" s="51" t="s">
        <v>1021</v>
      </c>
      <c r="O24" s="59" t="s">
        <v>1128</v>
      </c>
      <c r="P24" s="59" t="s">
        <v>978</v>
      </c>
    </row>
    <row r="25" spans="1:18" ht="76.5" customHeight="1" x14ac:dyDescent="0.25">
      <c r="A25" s="58" t="s">
        <v>703</v>
      </c>
      <c r="B25" s="54"/>
      <c r="C25" s="54" t="s">
        <v>351</v>
      </c>
      <c r="D25" s="54" t="s">
        <v>351</v>
      </c>
      <c r="E25" s="55" t="s">
        <v>239</v>
      </c>
      <c r="F25" s="55" t="s">
        <v>839</v>
      </c>
      <c r="G25" s="58" t="s">
        <v>706</v>
      </c>
      <c r="H25" s="51" t="s">
        <v>952</v>
      </c>
      <c r="I25" s="59" t="s">
        <v>1014</v>
      </c>
      <c r="J25" s="51" t="s">
        <v>967</v>
      </c>
      <c r="K25" s="59" t="s">
        <v>1022</v>
      </c>
      <c r="L25" s="51" t="s">
        <v>963</v>
      </c>
      <c r="M25" s="59" t="s">
        <v>979</v>
      </c>
      <c r="N25" s="51" t="s">
        <v>1021</v>
      </c>
      <c r="O25" s="59" t="s">
        <v>1128</v>
      </c>
      <c r="P25" s="59" t="s">
        <v>978</v>
      </c>
    </row>
    <row r="26" spans="1:18" s="57" customFormat="1" ht="114.75" customHeight="1" x14ac:dyDescent="0.25">
      <c r="A26" s="54" t="s">
        <v>802</v>
      </c>
      <c r="B26" s="54">
        <v>14</v>
      </c>
      <c r="C26" s="54" t="s">
        <v>75</v>
      </c>
      <c r="D26" s="54" t="s">
        <v>97</v>
      </c>
      <c r="E26" s="55" t="s">
        <v>259</v>
      </c>
      <c r="F26" s="60" t="s">
        <v>806</v>
      </c>
      <c r="G26" s="54" t="s">
        <v>807</v>
      </c>
      <c r="H26" s="51" t="s">
        <v>957</v>
      </c>
      <c r="I26" s="59" t="s">
        <v>1046</v>
      </c>
      <c r="J26" s="59" t="s">
        <v>1055</v>
      </c>
      <c r="K26" s="51" t="s">
        <v>982</v>
      </c>
      <c r="L26" s="51" t="s">
        <v>963</v>
      </c>
      <c r="M26" s="59" t="s">
        <v>979</v>
      </c>
      <c r="N26" s="51" t="s">
        <v>1044</v>
      </c>
      <c r="O26" s="59" t="s">
        <v>1127</v>
      </c>
      <c r="P26" s="59" t="s">
        <v>978</v>
      </c>
    </row>
    <row r="27" spans="1:18" ht="76.5" customHeight="1" x14ac:dyDescent="0.25">
      <c r="A27" s="58" t="s">
        <v>497</v>
      </c>
      <c r="B27" s="54">
        <v>7</v>
      </c>
      <c r="C27" s="54" t="s">
        <v>176</v>
      </c>
      <c r="D27" s="54" t="s">
        <v>92</v>
      </c>
      <c r="E27" s="55" t="s">
        <v>910</v>
      </c>
      <c r="F27" s="60" t="s">
        <v>909</v>
      </c>
      <c r="G27" s="58" t="s">
        <v>498</v>
      </c>
      <c r="H27" s="51" t="s">
        <v>952</v>
      </c>
      <c r="I27" s="59" t="s">
        <v>1046</v>
      </c>
      <c r="J27" s="59" t="s">
        <v>1045</v>
      </c>
      <c r="K27" s="51" t="s">
        <v>982</v>
      </c>
      <c r="L27" s="51" t="s">
        <v>963</v>
      </c>
      <c r="M27" s="59" t="s">
        <v>979</v>
      </c>
      <c r="N27" s="51" t="s">
        <v>1044</v>
      </c>
      <c r="O27" s="59" t="s">
        <v>1127</v>
      </c>
      <c r="P27" s="59" t="s">
        <v>978</v>
      </c>
    </row>
    <row r="28" spans="1:18" s="57" customFormat="1" ht="114.75" customHeight="1" x14ac:dyDescent="0.25">
      <c r="A28" s="58" t="s">
        <v>707</v>
      </c>
      <c r="B28" s="54">
        <v>14</v>
      </c>
      <c r="C28" s="54" t="s">
        <v>75</v>
      </c>
      <c r="D28" s="54" t="s">
        <v>331</v>
      </c>
      <c r="E28" s="55" t="s">
        <v>911</v>
      </c>
      <c r="F28" s="55" t="s">
        <v>708</v>
      </c>
      <c r="G28" s="58" t="s">
        <v>712</v>
      </c>
      <c r="H28" s="51" t="s">
        <v>952</v>
      </c>
      <c r="I28" s="59" t="s">
        <v>1046</v>
      </c>
      <c r="J28" s="59" t="s">
        <v>1045</v>
      </c>
      <c r="K28" s="51" t="s">
        <v>1005</v>
      </c>
      <c r="L28" s="51" t="s">
        <v>963</v>
      </c>
      <c r="M28" s="59" t="s">
        <v>979</v>
      </c>
      <c r="N28" s="51" t="s">
        <v>1044</v>
      </c>
      <c r="O28" s="59" t="s">
        <v>1127</v>
      </c>
      <c r="P28" s="59" t="s">
        <v>978</v>
      </c>
    </row>
    <row r="29" spans="1:18" ht="38.25" customHeight="1" x14ac:dyDescent="0.25">
      <c r="A29" s="58" t="s">
        <v>600</v>
      </c>
      <c r="B29" s="54">
        <v>14</v>
      </c>
      <c r="C29" s="54" t="s">
        <v>75</v>
      </c>
      <c r="D29" s="54" t="s">
        <v>351</v>
      </c>
      <c r="E29" s="55" t="s">
        <v>296</v>
      </c>
      <c r="F29" s="55" t="s">
        <v>687</v>
      </c>
      <c r="G29" s="58" t="s">
        <v>685</v>
      </c>
      <c r="H29" s="51" t="s">
        <v>952</v>
      </c>
      <c r="I29" s="59" t="s">
        <v>1047</v>
      </c>
      <c r="J29" s="59" t="s">
        <v>1048</v>
      </c>
      <c r="K29" s="51" t="s">
        <v>1061</v>
      </c>
      <c r="L29" s="51" t="s">
        <v>963</v>
      </c>
      <c r="M29" s="59" t="s">
        <v>979</v>
      </c>
      <c r="N29" s="51" t="s">
        <v>1044</v>
      </c>
      <c r="O29" s="59" t="s">
        <v>1127</v>
      </c>
      <c r="P29" s="59" t="s">
        <v>1062</v>
      </c>
    </row>
    <row r="30" spans="1:18" ht="38.25" customHeight="1" x14ac:dyDescent="0.25">
      <c r="A30" s="58" t="s">
        <v>600</v>
      </c>
      <c r="B30" s="54">
        <v>14</v>
      </c>
      <c r="C30" s="54" t="s">
        <v>75</v>
      </c>
      <c r="D30" s="54" t="s">
        <v>351</v>
      </c>
      <c r="E30" s="55" t="s">
        <v>296</v>
      </c>
      <c r="F30" s="55" t="s">
        <v>688</v>
      </c>
      <c r="G30" s="58" t="s">
        <v>686</v>
      </c>
      <c r="H30" s="51" t="s">
        <v>952</v>
      </c>
      <c r="I30" s="59" t="s">
        <v>1047</v>
      </c>
      <c r="J30" s="59" t="s">
        <v>1048</v>
      </c>
      <c r="K30" s="51" t="s">
        <v>1061</v>
      </c>
      <c r="L30" s="51" t="s">
        <v>963</v>
      </c>
      <c r="M30" s="59" t="s">
        <v>979</v>
      </c>
      <c r="N30" s="51" t="s">
        <v>1044</v>
      </c>
      <c r="O30" s="59" t="s">
        <v>1127</v>
      </c>
      <c r="P30" s="59" t="s">
        <v>1062</v>
      </c>
    </row>
    <row r="31" spans="1:18" ht="76.5" customHeight="1" x14ac:dyDescent="0.25">
      <c r="A31" s="58" t="s">
        <v>583</v>
      </c>
      <c r="B31" s="54">
        <v>20</v>
      </c>
      <c r="C31" s="54" t="s">
        <v>78</v>
      </c>
      <c r="D31" s="54" t="s">
        <v>351</v>
      </c>
      <c r="E31" s="55" t="s">
        <v>297</v>
      </c>
      <c r="F31" s="55" t="s">
        <v>584</v>
      </c>
      <c r="G31" s="58" t="s">
        <v>590</v>
      </c>
      <c r="H31" s="51" t="s">
        <v>952</v>
      </c>
      <c r="I31" s="59" t="s">
        <v>1043</v>
      </c>
      <c r="J31" s="59" t="s">
        <v>1045</v>
      </c>
      <c r="K31" s="51" t="s">
        <v>982</v>
      </c>
      <c r="L31" s="51" t="s">
        <v>963</v>
      </c>
      <c r="M31" s="59" t="s">
        <v>979</v>
      </c>
      <c r="N31" s="51" t="s">
        <v>1044</v>
      </c>
      <c r="O31" s="59" t="s">
        <v>1127</v>
      </c>
      <c r="P31" s="59" t="s">
        <v>978</v>
      </c>
    </row>
    <row r="32" spans="1:18" ht="119.25" customHeight="1" x14ac:dyDescent="0.25">
      <c r="A32" s="58" t="s">
        <v>583</v>
      </c>
      <c r="B32" s="54">
        <v>7</v>
      </c>
      <c r="C32" s="54" t="s">
        <v>176</v>
      </c>
      <c r="D32" s="54" t="s">
        <v>92</v>
      </c>
      <c r="E32" s="55" t="s">
        <v>297</v>
      </c>
      <c r="F32" s="60" t="s">
        <v>912</v>
      </c>
      <c r="G32" s="58" t="s">
        <v>913</v>
      </c>
      <c r="H32" s="51" t="s">
        <v>952</v>
      </c>
      <c r="I32" s="59" t="s">
        <v>1043</v>
      </c>
      <c r="J32" s="59" t="s">
        <v>1045</v>
      </c>
      <c r="K32" s="51" t="s">
        <v>982</v>
      </c>
      <c r="L32" s="51" t="s">
        <v>963</v>
      </c>
      <c r="M32" s="59" t="s">
        <v>979</v>
      </c>
      <c r="N32" s="51" t="s">
        <v>1044</v>
      </c>
      <c r="O32" s="59" t="s">
        <v>1127</v>
      </c>
      <c r="P32" s="59" t="s">
        <v>978</v>
      </c>
    </row>
    <row r="33" spans="1:17" ht="63.75" customHeight="1" x14ac:dyDescent="0.25">
      <c r="A33" s="58" t="s">
        <v>583</v>
      </c>
      <c r="B33" s="54">
        <v>19</v>
      </c>
      <c r="C33" s="54" t="s">
        <v>179</v>
      </c>
      <c r="D33" s="54" t="s">
        <v>351</v>
      </c>
      <c r="E33" s="55" t="s">
        <v>297</v>
      </c>
      <c r="F33" s="55" t="s">
        <v>585</v>
      </c>
      <c r="G33" s="58" t="s">
        <v>591</v>
      </c>
      <c r="H33" s="51" t="s">
        <v>952</v>
      </c>
      <c r="I33" s="59" t="s">
        <v>1043</v>
      </c>
      <c r="J33" s="59" t="s">
        <v>1045</v>
      </c>
      <c r="K33" s="59" t="s">
        <v>1182</v>
      </c>
      <c r="L33" s="51" t="s">
        <v>963</v>
      </c>
      <c r="M33" s="59" t="s">
        <v>979</v>
      </c>
      <c r="N33" s="51" t="s">
        <v>1044</v>
      </c>
      <c r="O33" s="59" t="s">
        <v>1127</v>
      </c>
      <c r="P33" s="51" t="s">
        <v>1050</v>
      </c>
    </row>
    <row r="34" spans="1:17" ht="121.5" customHeight="1" x14ac:dyDescent="0.25">
      <c r="A34" s="58" t="s">
        <v>583</v>
      </c>
      <c r="B34" s="54">
        <v>19</v>
      </c>
      <c r="C34" s="54" t="s">
        <v>179</v>
      </c>
      <c r="D34" s="54" t="s">
        <v>351</v>
      </c>
      <c r="E34" s="55" t="s">
        <v>297</v>
      </c>
      <c r="F34" s="55" t="s">
        <v>586</v>
      </c>
      <c r="G34" s="58" t="s">
        <v>592</v>
      </c>
      <c r="H34" s="51" t="s">
        <v>952</v>
      </c>
      <c r="I34" s="59" t="s">
        <v>1043</v>
      </c>
      <c r="J34" s="59" t="s">
        <v>1045</v>
      </c>
      <c r="K34" s="59" t="s">
        <v>1182</v>
      </c>
      <c r="L34" s="51" t="s">
        <v>963</v>
      </c>
      <c r="M34" s="59" t="s">
        <v>979</v>
      </c>
      <c r="N34" s="51" t="s">
        <v>1044</v>
      </c>
      <c r="O34" s="59" t="s">
        <v>1127</v>
      </c>
      <c r="P34" s="51" t="s">
        <v>1050</v>
      </c>
    </row>
    <row r="35" spans="1:17" ht="49.5" customHeight="1" x14ac:dyDescent="0.25">
      <c r="A35" s="58" t="s">
        <v>583</v>
      </c>
      <c r="B35" s="54">
        <v>20</v>
      </c>
      <c r="C35" s="54" t="s">
        <v>78</v>
      </c>
      <c r="D35" s="54" t="s">
        <v>351</v>
      </c>
      <c r="E35" s="55" t="s">
        <v>297</v>
      </c>
      <c r="F35" s="61" t="s">
        <v>587</v>
      </c>
      <c r="G35" s="58" t="s">
        <v>593</v>
      </c>
      <c r="H35" s="51" t="s">
        <v>952</v>
      </c>
      <c r="I35" s="59" t="s">
        <v>1043</v>
      </c>
      <c r="J35" s="59" t="s">
        <v>1009</v>
      </c>
      <c r="K35" s="59" t="s">
        <v>1183</v>
      </c>
      <c r="L35" s="51" t="s">
        <v>963</v>
      </c>
      <c r="M35" s="59" t="s">
        <v>979</v>
      </c>
      <c r="N35" s="51" t="s">
        <v>1044</v>
      </c>
      <c r="O35" s="59" t="s">
        <v>1127</v>
      </c>
      <c r="P35" s="51" t="s">
        <v>1050</v>
      </c>
    </row>
    <row r="36" spans="1:17" ht="76.5" customHeight="1" x14ac:dyDescent="0.25">
      <c r="A36" s="58" t="s">
        <v>583</v>
      </c>
      <c r="B36" s="54">
        <v>20</v>
      </c>
      <c r="C36" s="54" t="s">
        <v>78</v>
      </c>
      <c r="D36" s="54" t="s">
        <v>351</v>
      </c>
      <c r="E36" s="55" t="s">
        <v>297</v>
      </c>
      <c r="F36" s="55" t="s">
        <v>588</v>
      </c>
      <c r="G36" s="58" t="s">
        <v>594</v>
      </c>
      <c r="H36" s="51" t="s">
        <v>952</v>
      </c>
      <c r="I36" s="59" t="s">
        <v>1043</v>
      </c>
      <c r="J36" s="59" t="s">
        <v>1045</v>
      </c>
      <c r="K36" s="59" t="s">
        <v>1182</v>
      </c>
      <c r="L36" s="51" t="s">
        <v>963</v>
      </c>
      <c r="M36" s="59" t="s">
        <v>979</v>
      </c>
      <c r="N36" s="51" t="s">
        <v>1044</v>
      </c>
      <c r="O36" s="59" t="s">
        <v>1127</v>
      </c>
      <c r="P36" s="51" t="s">
        <v>1050</v>
      </c>
    </row>
    <row r="37" spans="1:17" ht="76.5" customHeight="1" x14ac:dyDescent="0.25">
      <c r="A37" s="58" t="s">
        <v>583</v>
      </c>
      <c r="B37" s="54">
        <v>20</v>
      </c>
      <c r="C37" s="54" t="s">
        <v>78</v>
      </c>
      <c r="D37" s="54" t="s">
        <v>351</v>
      </c>
      <c r="E37" s="55" t="s">
        <v>297</v>
      </c>
      <c r="F37" s="69" t="s">
        <v>589</v>
      </c>
      <c r="G37" s="58" t="s">
        <v>595</v>
      </c>
      <c r="H37" s="51" t="s">
        <v>952</v>
      </c>
      <c r="I37" s="59" t="s">
        <v>1043</v>
      </c>
      <c r="J37" s="59" t="s">
        <v>1045</v>
      </c>
      <c r="K37" s="59" t="s">
        <v>1183</v>
      </c>
      <c r="L37" s="51" t="s">
        <v>963</v>
      </c>
      <c r="M37" s="59" t="s">
        <v>979</v>
      </c>
      <c r="N37" s="51" t="s">
        <v>1044</v>
      </c>
      <c r="O37" s="59" t="s">
        <v>1127</v>
      </c>
      <c r="P37" s="51" t="s">
        <v>1050</v>
      </c>
    </row>
    <row r="38" spans="1:17" ht="71.25" customHeight="1" x14ac:dyDescent="0.25">
      <c r="A38" s="58" t="s">
        <v>583</v>
      </c>
      <c r="B38" s="54">
        <v>19</v>
      </c>
      <c r="C38" s="54" t="s">
        <v>179</v>
      </c>
      <c r="D38" s="54" t="s">
        <v>351</v>
      </c>
      <c r="E38" s="55" t="s">
        <v>297</v>
      </c>
      <c r="F38" s="55" t="s">
        <v>1179</v>
      </c>
      <c r="G38" s="58" t="s">
        <v>597</v>
      </c>
      <c r="H38" s="51" t="s">
        <v>952</v>
      </c>
      <c r="I38" s="59" t="s">
        <v>1043</v>
      </c>
      <c r="J38" s="59" t="s">
        <v>1045</v>
      </c>
      <c r="K38" s="59" t="s">
        <v>1182</v>
      </c>
      <c r="L38" s="51" t="s">
        <v>963</v>
      </c>
      <c r="M38" s="59" t="s">
        <v>979</v>
      </c>
      <c r="N38" s="51" t="s">
        <v>1044</v>
      </c>
      <c r="O38" s="59" t="s">
        <v>1127</v>
      </c>
      <c r="P38" s="51" t="s">
        <v>1050</v>
      </c>
    </row>
    <row r="39" spans="1:17" ht="63.75" customHeight="1" x14ac:dyDescent="0.25">
      <c r="A39" s="58" t="s">
        <v>707</v>
      </c>
      <c r="B39" s="54">
        <v>14</v>
      </c>
      <c r="C39" s="54" t="s">
        <v>75</v>
      </c>
      <c r="D39" s="54" t="s">
        <v>331</v>
      </c>
      <c r="E39" s="55" t="s">
        <v>911</v>
      </c>
      <c r="F39" s="62" t="s">
        <v>709</v>
      </c>
      <c r="G39" s="58" t="s">
        <v>713</v>
      </c>
      <c r="H39" s="51" t="s">
        <v>952</v>
      </c>
      <c r="I39" s="51" t="s">
        <v>984</v>
      </c>
      <c r="J39" s="51" t="s">
        <v>1009</v>
      </c>
      <c r="K39" s="51" t="s">
        <v>1005</v>
      </c>
      <c r="L39" s="51" t="s">
        <v>963</v>
      </c>
      <c r="M39" s="59" t="s">
        <v>1020</v>
      </c>
      <c r="N39" s="51" t="s">
        <v>1004</v>
      </c>
      <c r="O39" s="59" t="s">
        <v>1124</v>
      </c>
      <c r="P39" s="59" t="s">
        <v>978</v>
      </c>
    </row>
    <row r="40" spans="1:17" ht="76.5" customHeight="1" x14ac:dyDescent="0.25">
      <c r="A40" s="58" t="s">
        <v>583</v>
      </c>
      <c r="B40" s="54">
        <v>20</v>
      </c>
      <c r="C40" s="54" t="s">
        <v>78</v>
      </c>
      <c r="D40" s="54" t="s">
        <v>351</v>
      </c>
      <c r="E40" s="55" t="s">
        <v>297</v>
      </c>
      <c r="F40" s="62" t="s">
        <v>596</v>
      </c>
      <c r="G40" s="58" t="s">
        <v>598</v>
      </c>
      <c r="H40" s="51" t="s">
        <v>952</v>
      </c>
      <c r="I40" s="59" t="s">
        <v>1043</v>
      </c>
      <c r="J40" s="59" t="s">
        <v>1045</v>
      </c>
      <c r="K40" s="59" t="s">
        <v>1182</v>
      </c>
      <c r="L40" s="51" t="s">
        <v>963</v>
      </c>
      <c r="M40" s="59" t="s">
        <v>979</v>
      </c>
      <c r="N40" s="51" t="s">
        <v>1044</v>
      </c>
      <c r="O40" s="59" t="s">
        <v>1127</v>
      </c>
      <c r="P40" s="51" t="s">
        <v>1050</v>
      </c>
    </row>
    <row r="41" spans="1:17" s="57" customFormat="1" ht="51" customHeight="1" x14ac:dyDescent="0.25">
      <c r="A41" s="58" t="s">
        <v>707</v>
      </c>
      <c r="B41" s="54">
        <v>14</v>
      </c>
      <c r="C41" s="54" t="s">
        <v>75</v>
      </c>
      <c r="D41" s="54" t="s">
        <v>331</v>
      </c>
      <c r="E41" s="55" t="s">
        <v>911</v>
      </c>
      <c r="F41" s="65" t="s">
        <v>710</v>
      </c>
      <c r="G41" s="58" t="s">
        <v>714</v>
      </c>
      <c r="H41" s="51" t="s">
        <v>952</v>
      </c>
      <c r="I41" s="59" t="s">
        <v>1047</v>
      </c>
      <c r="J41" s="59" t="s">
        <v>1045</v>
      </c>
      <c r="K41" s="51" t="s">
        <v>982</v>
      </c>
      <c r="L41" s="51" t="s">
        <v>963</v>
      </c>
      <c r="M41" s="59" t="s">
        <v>979</v>
      </c>
      <c r="N41" s="51" t="s">
        <v>1044</v>
      </c>
      <c r="O41" s="59" t="s">
        <v>1127</v>
      </c>
      <c r="P41" s="59" t="s">
        <v>978</v>
      </c>
      <c r="Q41" s="63"/>
    </row>
    <row r="42" spans="1:17" ht="38.25" customHeight="1" x14ac:dyDescent="0.25">
      <c r="A42" s="58" t="s">
        <v>583</v>
      </c>
      <c r="B42" s="54">
        <v>7</v>
      </c>
      <c r="C42" s="54" t="s">
        <v>176</v>
      </c>
      <c r="D42" s="54" t="s">
        <v>351</v>
      </c>
      <c r="E42" s="55" t="s">
        <v>297</v>
      </c>
      <c r="F42" s="64" t="s">
        <v>915</v>
      </c>
      <c r="G42" s="58" t="s">
        <v>914</v>
      </c>
      <c r="H42" s="51" t="s">
        <v>957</v>
      </c>
      <c r="I42" s="59" t="s">
        <v>1047</v>
      </c>
      <c r="J42" s="59" t="s">
        <v>1048</v>
      </c>
      <c r="K42" s="51" t="s">
        <v>982</v>
      </c>
      <c r="L42" s="51" t="s">
        <v>963</v>
      </c>
      <c r="M42" s="59" t="s">
        <v>979</v>
      </c>
      <c r="N42" s="51" t="s">
        <v>1044</v>
      </c>
      <c r="O42" s="59" t="s">
        <v>1127</v>
      </c>
      <c r="P42" s="59" t="s">
        <v>978</v>
      </c>
    </row>
    <row r="43" spans="1:17" ht="38.25" customHeight="1" x14ac:dyDescent="0.25">
      <c r="A43" s="58" t="s">
        <v>707</v>
      </c>
      <c r="B43" s="54">
        <v>14</v>
      </c>
      <c r="C43" s="54" t="s">
        <v>75</v>
      </c>
      <c r="D43" s="54" t="s">
        <v>331</v>
      </c>
      <c r="E43" s="55" t="s">
        <v>911</v>
      </c>
      <c r="F43" s="65" t="s">
        <v>711</v>
      </c>
      <c r="G43" s="58" t="s">
        <v>715</v>
      </c>
      <c r="H43" s="51" t="s">
        <v>952</v>
      </c>
      <c r="I43" s="59" t="s">
        <v>1047</v>
      </c>
      <c r="J43" s="59" t="s">
        <v>1045</v>
      </c>
      <c r="K43" s="51" t="s">
        <v>982</v>
      </c>
      <c r="L43" s="51" t="s">
        <v>963</v>
      </c>
      <c r="M43" s="59" t="s">
        <v>979</v>
      </c>
      <c r="N43" s="51" t="s">
        <v>1044</v>
      </c>
      <c r="O43" s="59" t="s">
        <v>1127</v>
      </c>
      <c r="P43" s="59" t="s">
        <v>978</v>
      </c>
    </row>
    <row r="44" spans="1:17" ht="63.75" customHeight="1" x14ac:dyDescent="0.25">
      <c r="A44" s="58" t="s">
        <v>756</v>
      </c>
      <c r="B44" s="54">
        <v>13</v>
      </c>
      <c r="C44" s="54" t="s">
        <v>175</v>
      </c>
      <c r="D44" s="54" t="s">
        <v>331</v>
      </c>
      <c r="E44" s="55" t="s">
        <v>252</v>
      </c>
      <c r="F44" s="55" t="s">
        <v>817</v>
      </c>
      <c r="G44" s="58" t="s">
        <v>819</v>
      </c>
      <c r="H44" s="51" t="s">
        <v>952</v>
      </c>
      <c r="I44" s="59" t="s">
        <v>1014</v>
      </c>
      <c r="J44" s="51" t="s">
        <v>967</v>
      </c>
      <c r="K44" s="51" t="s">
        <v>1005</v>
      </c>
      <c r="L44" s="51" t="s">
        <v>963</v>
      </c>
      <c r="M44" s="59" t="s">
        <v>979</v>
      </c>
      <c r="N44" s="51" t="s">
        <v>1021</v>
      </c>
      <c r="O44" s="59" t="s">
        <v>1128</v>
      </c>
      <c r="P44" s="59" t="s">
        <v>978</v>
      </c>
    </row>
    <row r="45" spans="1:17" ht="114.75" customHeight="1" x14ac:dyDescent="0.25">
      <c r="A45" s="58" t="s">
        <v>436</v>
      </c>
      <c r="B45" s="54">
        <v>13</v>
      </c>
      <c r="C45" s="54" t="s">
        <v>175</v>
      </c>
      <c r="D45" s="54" t="s">
        <v>90</v>
      </c>
      <c r="E45" s="55" t="s">
        <v>778</v>
      </c>
      <c r="F45" s="55" t="s">
        <v>437</v>
      </c>
      <c r="G45" s="58" t="s">
        <v>438</v>
      </c>
      <c r="H45" s="51" t="s">
        <v>952</v>
      </c>
      <c r="I45" s="59" t="s">
        <v>1052</v>
      </c>
      <c r="J45" s="59" t="s">
        <v>1052</v>
      </c>
      <c r="K45" s="51" t="s">
        <v>982</v>
      </c>
      <c r="L45" s="51" t="s">
        <v>963</v>
      </c>
      <c r="M45" s="59" t="s">
        <v>979</v>
      </c>
      <c r="N45" s="51" t="s">
        <v>1044</v>
      </c>
      <c r="O45" s="59" t="s">
        <v>1127</v>
      </c>
      <c r="P45" s="59" t="s">
        <v>978</v>
      </c>
    </row>
    <row r="46" spans="1:17" ht="114.75" customHeight="1" x14ac:dyDescent="0.25">
      <c r="A46" s="58" t="s">
        <v>436</v>
      </c>
      <c r="B46" s="54">
        <v>13</v>
      </c>
      <c r="C46" s="54" t="s">
        <v>175</v>
      </c>
      <c r="D46" s="54" t="s">
        <v>90</v>
      </c>
      <c r="E46" s="55" t="s">
        <v>778</v>
      </c>
      <c r="F46" s="55" t="s">
        <v>925</v>
      </c>
      <c r="G46" s="58" t="s">
        <v>439</v>
      </c>
      <c r="H46" s="51" t="s">
        <v>952</v>
      </c>
      <c r="I46" s="59" t="s">
        <v>1052</v>
      </c>
      <c r="J46" s="59" t="s">
        <v>1052</v>
      </c>
      <c r="K46" s="51" t="s">
        <v>982</v>
      </c>
      <c r="L46" s="51" t="s">
        <v>963</v>
      </c>
      <c r="M46" s="59" t="s">
        <v>979</v>
      </c>
      <c r="N46" s="51" t="s">
        <v>1044</v>
      </c>
      <c r="O46" s="59" t="s">
        <v>1127</v>
      </c>
      <c r="P46" s="59" t="s">
        <v>978</v>
      </c>
    </row>
    <row r="47" spans="1:17" ht="114.75" customHeight="1" x14ac:dyDescent="0.25">
      <c r="A47" s="58" t="s">
        <v>436</v>
      </c>
      <c r="B47" s="54">
        <v>13</v>
      </c>
      <c r="C47" s="54" t="s">
        <v>175</v>
      </c>
      <c r="D47" s="54" t="s">
        <v>90</v>
      </c>
      <c r="E47" s="55" t="s">
        <v>778</v>
      </c>
      <c r="F47" s="55" t="s">
        <v>926</v>
      </c>
      <c r="G47" s="58" t="s">
        <v>440</v>
      </c>
      <c r="H47" s="51" t="s">
        <v>952</v>
      </c>
      <c r="I47" s="59" t="s">
        <v>1052</v>
      </c>
      <c r="J47" s="59" t="s">
        <v>1052</v>
      </c>
      <c r="K47" s="51" t="s">
        <v>982</v>
      </c>
      <c r="L47" s="51" t="s">
        <v>963</v>
      </c>
      <c r="M47" s="59" t="s">
        <v>979</v>
      </c>
      <c r="N47" s="51" t="s">
        <v>1044</v>
      </c>
      <c r="O47" s="59" t="s">
        <v>1127</v>
      </c>
      <c r="P47" s="59" t="s">
        <v>978</v>
      </c>
    </row>
    <row r="48" spans="1:17" ht="102" customHeight="1" x14ac:dyDescent="0.25">
      <c r="A48" s="58" t="s">
        <v>441</v>
      </c>
      <c r="B48" s="54">
        <v>13</v>
      </c>
      <c r="C48" s="54" t="s">
        <v>175</v>
      </c>
      <c r="D48" s="54" t="s">
        <v>90</v>
      </c>
      <c r="E48" s="55" t="s">
        <v>862</v>
      </c>
      <c r="F48" s="55" t="s">
        <v>870</v>
      </c>
      <c r="G48" s="58" t="s">
        <v>861</v>
      </c>
      <c r="H48" s="51" t="s">
        <v>957</v>
      </c>
      <c r="I48" s="59" t="s">
        <v>1014</v>
      </c>
      <c r="J48" s="51" t="s">
        <v>967</v>
      </c>
      <c r="K48" s="59" t="s">
        <v>1022</v>
      </c>
      <c r="L48" s="51" t="s">
        <v>963</v>
      </c>
      <c r="M48" s="59" t="s">
        <v>979</v>
      </c>
      <c r="N48" s="51" t="s">
        <v>1021</v>
      </c>
      <c r="O48" s="59" t="s">
        <v>1128</v>
      </c>
      <c r="P48" s="59" t="s">
        <v>978</v>
      </c>
    </row>
    <row r="49" spans="1:18" ht="102" customHeight="1" x14ac:dyDescent="0.25">
      <c r="A49" s="58" t="s">
        <v>442</v>
      </c>
      <c r="B49" s="54">
        <v>13</v>
      </c>
      <c r="C49" s="54" t="s">
        <v>175</v>
      </c>
      <c r="D49" s="54" t="s">
        <v>90</v>
      </c>
      <c r="E49" s="55" t="s">
        <v>184</v>
      </c>
      <c r="F49" s="55" t="s">
        <v>900</v>
      </c>
      <c r="G49" s="58" t="s">
        <v>867</v>
      </c>
      <c r="H49" s="51" t="s">
        <v>952</v>
      </c>
      <c r="I49" s="59" t="s">
        <v>1014</v>
      </c>
      <c r="J49" s="51" t="s">
        <v>967</v>
      </c>
      <c r="K49" s="59" t="s">
        <v>1022</v>
      </c>
      <c r="L49" s="51" t="s">
        <v>963</v>
      </c>
      <c r="M49" s="59" t="s">
        <v>979</v>
      </c>
      <c r="N49" s="51" t="s">
        <v>1021</v>
      </c>
      <c r="O49" s="59" t="s">
        <v>1128</v>
      </c>
      <c r="P49" s="59" t="s">
        <v>978</v>
      </c>
    </row>
    <row r="50" spans="1:18" ht="51" customHeight="1" x14ac:dyDescent="0.25">
      <c r="A50" s="58" t="s">
        <v>444</v>
      </c>
      <c r="B50" s="54">
        <v>13</v>
      </c>
      <c r="C50" s="54" t="s">
        <v>175</v>
      </c>
      <c r="D50" s="54" t="s">
        <v>90</v>
      </c>
      <c r="E50" s="55" t="s">
        <v>250</v>
      </c>
      <c r="F50" s="55" t="s">
        <v>445</v>
      </c>
      <c r="G50" s="58" t="s">
        <v>450</v>
      </c>
      <c r="H50" s="51" t="s">
        <v>952</v>
      </c>
      <c r="I50" s="59" t="s">
        <v>1052</v>
      </c>
      <c r="J50" s="59" t="s">
        <v>1052</v>
      </c>
      <c r="K50" s="51" t="s">
        <v>982</v>
      </c>
      <c r="L50" s="51" t="s">
        <v>963</v>
      </c>
      <c r="M50" s="59" t="s">
        <v>979</v>
      </c>
      <c r="N50" s="51" t="s">
        <v>1044</v>
      </c>
      <c r="O50" s="59" t="s">
        <v>1127</v>
      </c>
      <c r="P50" s="59" t="s">
        <v>978</v>
      </c>
    </row>
    <row r="51" spans="1:18" ht="84.75" customHeight="1" x14ac:dyDescent="0.25">
      <c r="A51" s="58" t="s">
        <v>444</v>
      </c>
      <c r="B51" s="54">
        <v>13</v>
      </c>
      <c r="C51" s="54" t="s">
        <v>175</v>
      </c>
      <c r="D51" s="54" t="s">
        <v>90</v>
      </c>
      <c r="E51" s="55" t="s">
        <v>250</v>
      </c>
      <c r="F51" s="55" t="s">
        <v>446</v>
      </c>
      <c r="G51" s="58" t="s">
        <v>451</v>
      </c>
      <c r="H51" s="49" t="s">
        <v>1090</v>
      </c>
      <c r="I51" s="50" t="s">
        <v>984</v>
      </c>
      <c r="J51" s="49" t="s">
        <v>967</v>
      </c>
      <c r="K51" s="49" t="s">
        <v>1022</v>
      </c>
      <c r="L51" s="49" t="s">
        <v>963</v>
      </c>
      <c r="M51" s="50" t="s">
        <v>979</v>
      </c>
      <c r="N51" s="49" t="s">
        <v>1092</v>
      </c>
      <c r="O51" s="49" t="s">
        <v>1092</v>
      </c>
      <c r="P51" s="49" t="s">
        <v>1092</v>
      </c>
      <c r="Q51" s="53"/>
      <c r="R51" s="53"/>
    </row>
    <row r="52" spans="1:18" ht="76.5" customHeight="1" x14ac:dyDescent="0.25">
      <c r="A52" s="58" t="s">
        <v>444</v>
      </c>
      <c r="B52" s="54">
        <v>13</v>
      </c>
      <c r="C52" s="54" t="s">
        <v>175</v>
      </c>
      <c r="D52" s="54" t="s">
        <v>90</v>
      </c>
      <c r="E52" s="55" t="s">
        <v>250</v>
      </c>
      <c r="F52" s="55" t="s">
        <v>447</v>
      </c>
      <c r="G52" s="58" t="s">
        <v>452</v>
      </c>
      <c r="H52" s="49" t="s">
        <v>1090</v>
      </c>
      <c r="I52" s="50" t="s">
        <v>984</v>
      </c>
      <c r="J52" s="49" t="s">
        <v>967</v>
      </c>
      <c r="K52" s="49" t="s">
        <v>1022</v>
      </c>
      <c r="L52" s="49" t="s">
        <v>963</v>
      </c>
      <c r="M52" s="50" t="s">
        <v>979</v>
      </c>
      <c r="N52" s="49" t="s">
        <v>1092</v>
      </c>
      <c r="O52" s="49" t="s">
        <v>1092</v>
      </c>
      <c r="P52" s="49" t="s">
        <v>1092</v>
      </c>
      <c r="Q52" s="53"/>
      <c r="R52" s="53"/>
    </row>
    <row r="53" spans="1:18" ht="76.5" customHeight="1" x14ac:dyDescent="0.25">
      <c r="A53" s="58" t="s">
        <v>444</v>
      </c>
      <c r="B53" s="54">
        <v>13</v>
      </c>
      <c r="C53" s="54" t="s">
        <v>175</v>
      </c>
      <c r="D53" s="54" t="s">
        <v>90</v>
      </c>
      <c r="E53" s="55" t="s">
        <v>250</v>
      </c>
      <c r="F53" s="55" t="s">
        <v>448</v>
      </c>
      <c r="G53" s="58" t="s">
        <v>453</v>
      </c>
      <c r="H53" s="49" t="s">
        <v>1090</v>
      </c>
      <c r="I53" s="50" t="s">
        <v>984</v>
      </c>
      <c r="J53" s="49" t="s">
        <v>967</v>
      </c>
      <c r="K53" s="49" t="s">
        <v>1022</v>
      </c>
      <c r="L53" s="49" t="s">
        <v>963</v>
      </c>
      <c r="M53" s="50" t="s">
        <v>979</v>
      </c>
      <c r="N53" s="49" t="s">
        <v>1092</v>
      </c>
      <c r="O53" s="49" t="s">
        <v>1092</v>
      </c>
      <c r="P53" s="49" t="s">
        <v>1092</v>
      </c>
      <c r="Q53" s="53"/>
      <c r="R53" s="53"/>
    </row>
    <row r="54" spans="1:18" ht="76.5" customHeight="1" x14ac:dyDescent="0.25">
      <c r="A54" s="58" t="s">
        <v>444</v>
      </c>
      <c r="B54" s="54">
        <v>13</v>
      </c>
      <c r="C54" s="54" t="s">
        <v>175</v>
      </c>
      <c r="D54" s="54" t="s">
        <v>90</v>
      </c>
      <c r="E54" s="55" t="s">
        <v>250</v>
      </c>
      <c r="F54" s="55" t="s">
        <v>449</v>
      </c>
      <c r="G54" s="58" t="s">
        <v>454</v>
      </c>
      <c r="H54" s="51" t="s">
        <v>952</v>
      </c>
      <c r="I54" s="59" t="s">
        <v>1051</v>
      </c>
      <c r="J54" s="59" t="s">
        <v>1053</v>
      </c>
      <c r="K54" s="51" t="s">
        <v>982</v>
      </c>
      <c r="L54" s="51" t="s">
        <v>963</v>
      </c>
      <c r="M54" s="59" t="s">
        <v>979</v>
      </c>
      <c r="N54" s="51" t="s">
        <v>1044</v>
      </c>
      <c r="O54" s="59" t="s">
        <v>1127</v>
      </c>
      <c r="P54" s="59" t="s">
        <v>978</v>
      </c>
    </row>
    <row r="55" spans="1:18" ht="76.5" customHeight="1" x14ac:dyDescent="0.25">
      <c r="A55" s="58" t="s">
        <v>444</v>
      </c>
      <c r="B55" s="54">
        <v>13</v>
      </c>
      <c r="C55" s="54" t="s">
        <v>175</v>
      </c>
      <c r="D55" s="54" t="s">
        <v>90</v>
      </c>
      <c r="E55" s="55" t="s">
        <v>250</v>
      </c>
      <c r="F55" s="55" t="s">
        <v>927</v>
      </c>
      <c r="G55" s="58" t="s">
        <v>928</v>
      </c>
      <c r="H55" s="51" t="s">
        <v>952</v>
      </c>
      <c r="I55" s="59" t="s">
        <v>1051</v>
      </c>
      <c r="J55" s="59" t="s">
        <v>1051</v>
      </c>
      <c r="K55" s="51" t="s">
        <v>982</v>
      </c>
      <c r="L55" s="51" t="s">
        <v>963</v>
      </c>
      <c r="M55" s="59" t="s">
        <v>979</v>
      </c>
      <c r="N55" s="51" t="s">
        <v>1044</v>
      </c>
      <c r="O55" s="59" t="s">
        <v>1127</v>
      </c>
      <c r="P55" s="59" t="s">
        <v>978</v>
      </c>
    </row>
    <row r="56" spans="1:18" ht="229.5" customHeight="1" x14ac:dyDescent="0.25">
      <c r="A56" s="58" t="s">
        <v>716</v>
      </c>
      <c r="B56" s="54">
        <v>13</v>
      </c>
      <c r="C56" s="54" t="s">
        <v>175</v>
      </c>
      <c r="D56" s="54" t="s">
        <v>90</v>
      </c>
      <c r="E56" s="62" t="s">
        <v>198</v>
      </c>
      <c r="F56" s="62" t="s">
        <v>871</v>
      </c>
      <c r="G56" s="58" t="s">
        <v>854</v>
      </c>
      <c r="H56" s="51" t="s">
        <v>952</v>
      </c>
      <c r="I56" s="59" t="s">
        <v>1052</v>
      </c>
      <c r="J56" s="59" t="s">
        <v>1052</v>
      </c>
      <c r="K56" s="51" t="s">
        <v>982</v>
      </c>
      <c r="L56" s="51" t="s">
        <v>963</v>
      </c>
      <c r="M56" s="59" t="s">
        <v>979</v>
      </c>
      <c r="N56" s="51" t="s">
        <v>1044</v>
      </c>
      <c r="O56" s="59" t="s">
        <v>1127</v>
      </c>
      <c r="P56" s="59" t="s">
        <v>978</v>
      </c>
    </row>
    <row r="57" spans="1:18" s="57" customFormat="1" ht="76.5" customHeight="1" x14ac:dyDescent="0.25">
      <c r="A57" s="58" t="s">
        <v>455</v>
      </c>
      <c r="B57" s="54">
        <v>13</v>
      </c>
      <c r="C57" s="54" t="s">
        <v>175</v>
      </c>
      <c r="D57" s="54" t="s">
        <v>90</v>
      </c>
      <c r="E57" s="55" t="s">
        <v>443</v>
      </c>
      <c r="F57" s="55" t="s">
        <v>826</v>
      </c>
      <c r="G57" s="58" t="s">
        <v>456</v>
      </c>
      <c r="H57" s="51" t="s">
        <v>952</v>
      </c>
      <c r="I57" s="59" t="s">
        <v>1014</v>
      </c>
      <c r="J57" s="51" t="s">
        <v>967</v>
      </c>
      <c r="K57" s="59" t="s">
        <v>1138</v>
      </c>
      <c r="L57" s="51" t="s">
        <v>955</v>
      </c>
      <c r="M57" s="59" t="s">
        <v>1140</v>
      </c>
      <c r="N57" s="51" t="s">
        <v>1021</v>
      </c>
      <c r="O57" s="59" t="s">
        <v>1128</v>
      </c>
      <c r="P57" s="51" t="s">
        <v>959</v>
      </c>
      <c r="Q57" s="53"/>
    </row>
    <row r="58" spans="1:18" ht="63.75" customHeight="1" x14ac:dyDescent="0.25">
      <c r="A58" s="58" t="s">
        <v>455</v>
      </c>
      <c r="B58" s="54">
        <v>13</v>
      </c>
      <c r="C58" s="54" t="s">
        <v>175</v>
      </c>
      <c r="D58" s="54" t="s">
        <v>90</v>
      </c>
      <c r="E58" s="55" t="s">
        <v>443</v>
      </c>
      <c r="F58" s="55" t="s">
        <v>827</v>
      </c>
      <c r="G58" s="58" t="s">
        <v>457</v>
      </c>
      <c r="H58" s="51" t="s">
        <v>952</v>
      </c>
      <c r="I58" s="59" t="s">
        <v>1014</v>
      </c>
      <c r="J58" s="51" t="s">
        <v>967</v>
      </c>
      <c r="K58" s="59" t="s">
        <v>1138</v>
      </c>
      <c r="L58" s="51" t="s">
        <v>955</v>
      </c>
      <c r="M58" s="59" t="s">
        <v>1140</v>
      </c>
      <c r="N58" s="51" t="s">
        <v>1021</v>
      </c>
      <c r="O58" s="59" t="s">
        <v>1128</v>
      </c>
      <c r="P58" s="51" t="s">
        <v>959</v>
      </c>
      <c r="Q58" s="53"/>
    </row>
    <row r="59" spans="1:18" ht="63.75" customHeight="1" x14ac:dyDescent="0.25">
      <c r="A59" s="58" t="s">
        <v>455</v>
      </c>
      <c r="B59" s="54">
        <v>13</v>
      </c>
      <c r="C59" s="54" t="s">
        <v>175</v>
      </c>
      <c r="D59" s="54" t="s">
        <v>90</v>
      </c>
      <c r="E59" s="55" t="s">
        <v>443</v>
      </c>
      <c r="F59" s="55" t="s">
        <v>828</v>
      </c>
      <c r="G59" s="58" t="s">
        <v>458</v>
      </c>
      <c r="H59" s="51" t="s">
        <v>952</v>
      </c>
      <c r="I59" s="59" t="s">
        <v>1014</v>
      </c>
      <c r="J59" s="51" t="s">
        <v>967</v>
      </c>
      <c r="K59" s="59" t="s">
        <v>1138</v>
      </c>
      <c r="L59" s="51" t="s">
        <v>955</v>
      </c>
      <c r="M59" s="59" t="s">
        <v>1140</v>
      </c>
      <c r="N59" s="51" t="s">
        <v>1021</v>
      </c>
      <c r="O59" s="59" t="s">
        <v>1128</v>
      </c>
      <c r="P59" s="51" t="s">
        <v>959</v>
      </c>
      <c r="Q59" s="53"/>
    </row>
    <row r="60" spans="1:18" ht="102" customHeight="1" x14ac:dyDescent="0.25">
      <c r="A60" s="58" t="s">
        <v>841</v>
      </c>
      <c r="B60" s="54">
        <v>21</v>
      </c>
      <c r="C60" s="54" t="s">
        <v>180</v>
      </c>
      <c r="D60" s="54" t="s">
        <v>99</v>
      </c>
      <c r="E60" s="55" t="s">
        <v>208</v>
      </c>
      <c r="F60" s="55" t="s">
        <v>207</v>
      </c>
      <c r="G60" s="58" t="s">
        <v>842</v>
      </c>
      <c r="H60" s="59" t="s">
        <v>952</v>
      </c>
      <c r="I60" s="51" t="s">
        <v>953</v>
      </c>
      <c r="J60" s="59" t="s">
        <v>967</v>
      </c>
      <c r="K60" s="59" t="s">
        <v>973</v>
      </c>
      <c r="L60" s="59" t="s">
        <v>955</v>
      </c>
      <c r="M60" s="59" t="s">
        <v>972</v>
      </c>
      <c r="N60" s="51" t="s">
        <v>1028</v>
      </c>
      <c r="O60" s="59" t="s">
        <v>1125</v>
      </c>
      <c r="P60" s="59" t="s">
        <v>1079</v>
      </c>
      <c r="Q60" s="53"/>
    </row>
    <row r="61" spans="1:18" ht="63.75" customHeight="1" x14ac:dyDescent="0.25">
      <c r="A61" s="58" t="s">
        <v>620</v>
      </c>
      <c r="B61" s="54">
        <v>4</v>
      </c>
      <c r="C61" s="54" t="s">
        <v>73</v>
      </c>
      <c r="D61" s="54" t="s">
        <v>95</v>
      </c>
      <c r="E61" s="55" t="s">
        <v>319</v>
      </c>
      <c r="F61" s="55" t="s">
        <v>284</v>
      </c>
      <c r="G61" s="58" t="s">
        <v>868</v>
      </c>
      <c r="H61" s="51" t="s">
        <v>957</v>
      </c>
      <c r="I61" s="51" t="s">
        <v>984</v>
      </c>
      <c r="J61" s="59" t="s">
        <v>1006</v>
      </c>
      <c r="K61" s="59" t="s">
        <v>973</v>
      </c>
      <c r="L61" s="51" t="s">
        <v>955</v>
      </c>
      <c r="M61" s="59" t="s">
        <v>1007</v>
      </c>
      <c r="N61" s="51" t="s">
        <v>1004</v>
      </c>
      <c r="O61" s="59" t="s">
        <v>1124</v>
      </c>
      <c r="P61" s="51" t="s">
        <v>970</v>
      </c>
      <c r="Q61" s="66"/>
    </row>
    <row r="62" spans="1:18" ht="63.75" customHeight="1" x14ac:dyDescent="0.25">
      <c r="A62" s="58" t="s">
        <v>773</v>
      </c>
      <c r="B62" s="54">
        <v>21</v>
      </c>
      <c r="C62" s="54" t="s">
        <v>180</v>
      </c>
      <c r="D62" s="54" t="s">
        <v>351</v>
      </c>
      <c r="E62" s="55" t="s">
        <v>68</v>
      </c>
      <c r="F62" s="55" t="s">
        <v>872</v>
      </c>
      <c r="G62" s="58" t="s">
        <v>869</v>
      </c>
      <c r="H62" s="51" t="s">
        <v>952</v>
      </c>
      <c r="I62" s="59" t="s">
        <v>1014</v>
      </c>
      <c r="J62" s="51" t="s">
        <v>967</v>
      </c>
      <c r="K62" s="59" t="s">
        <v>1135</v>
      </c>
      <c r="L62" s="51" t="s">
        <v>963</v>
      </c>
      <c r="M62" s="59" t="s">
        <v>979</v>
      </c>
      <c r="N62" s="51" t="s">
        <v>1021</v>
      </c>
      <c r="O62" s="59" t="s">
        <v>1128</v>
      </c>
      <c r="P62" s="59" t="s">
        <v>978</v>
      </c>
      <c r="Q62" s="53"/>
    </row>
    <row r="63" spans="1:18" ht="51" customHeight="1" x14ac:dyDescent="0.25">
      <c r="A63" s="58" t="s">
        <v>621</v>
      </c>
      <c r="B63" s="54">
        <v>21</v>
      </c>
      <c r="C63" s="54" t="s">
        <v>180</v>
      </c>
      <c r="D63" s="54" t="s">
        <v>95</v>
      </c>
      <c r="E63" s="55" t="s">
        <v>272</v>
      </c>
      <c r="F63" s="55" t="s">
        <v>274</v>
      </c>
      <c r="G63" s="58" t="s">
        <v>622</v>
      </c>
      <c r="H63" s="51" t="s">
        <v>952</v>
      </c>
      <c r="I63" s="59" t="s">
        <v>1014</v>
      </c>
      <c r="J63" s="51" t="s">
        <v>967</v>
      </c>
      <c r="K63" s="59" t="s">
        <v>973</v>
      </c>
      <c r="L63" s="51" t="s">
        <v>955</v>
      </c>
      <c r="M63" s="59" t="s">
        <v>972</v>
      </c>
      <c r="N63" s="51" t="s">
        <v>1021</v>
      </c>
      <c r="O63" s="59" t="s">
        <v>1128</v>
      </c>
      <c r="P63" s="51" t="s">
        <v>970</v>
      </c>
      <c r="Q63" s="66"/>
    </row>
    <row r="64" spans="1:18" ht="51" customHeight="1" x14ac:dyDescent="0.25">
      <c r="A64" s="58" t="s">
        <v>621</v>
      </c>
      <c r="B64" s="54">
        <v>21</v>
      </c>
      <c r="C64" s="54" t="s">
        <v>180</v>
      </c>
      <c r="D64" s="54" t="s">
        <v>95</v>
      </c>
      <c r="E64" s="55" t="s">
        <v>272</v>
      </c>
      <c r="F64" s="55" t="s">
        <v>275</v>
      </c>
      <c r="G64" s="58" t="s">
        <v>623</v>
      </c>
      <c r="H64" s="51" t="s">
        <v>952</v>
      </c>
      <c r="I64" s="59" t="s">
        <v>953</v>
      </c>
      <c r="J64" s="59" t="s">
        <v>971</v>
      </c>
      <c r="K64" s="59" t="s">
        <v>973</v>
      </c>
      <c r="L64" s="51" t="s">
        <v>955</v>
      </c>
      <c r="M64" s="59" t="s">
        <v>1141</v>
      </c>
      <c r="N64" s="51" t="s">
        <v>961</v>
      </c>
      <c r="O64" s="59" t="s">
        <v>1122</v>
      </c>
      <c r="P64" s="51" t="s">
        <v>970</v>
      </c>
      <c r="Q64" s="53"/>
    </row>
    <row r="65" spans="1:18" ht="51" customHeight="1" x14ac:dyDescent="0.25">
      <c r="A65" s="58" t="s">
        <v>621</v>
      </c>
      <c r="B65" s="54">
        <v>21</v>
      </c>
      <c r="C65" s="54" t="s">
        <v>180</v>
      </c>
      <c r="D65" s="54" t="s">
        <v>95</v>
      </c>
      <c r="E65" s="55" t="s">
        <v>272</v>
      </c>
      <c r="F65" s="55" t="s">
        <v>276</v>
      </c>
      <c r="G65" s="58" t="s">
        <v>624</v>
      </c>
      <c r="H65" s="51" t="s">
        <v>952</v>
      </c>
      <c r="I65" s="59" t="s">
        <v>1014</v>
      </c>
      <c r="J65" s="51" t="s">
        <v>967</v>
      </c>
      <c r="K65" s="59" t="s">
        <v>973</v>
      </c>
      <c r="L65" s="51" t="s">
        <v>963</v>
      </c>
      <c r="M65" s="59" t="s">
        <v>972</v>
      </c>
      <c r="N65" s="51" t="s">
        <v>961</v>
      </c>
      <c r="O65" s="59" t="s">
        <v>1122</v>
      </c>
      <c r="P65" s="51" t="s">
        <v>970</v>
      </c>
      <c r="Q65" s="66"/>
    </row>
    <row r="66" spans="1:18" ht="51" customHeight="1" x14ac:dyDescent="0.25">
      <c r="A66" s="58" t="s">
        <v>621</v>
      </c>
      <c r="B66" s="54">
        <v>21</v>
      </c>
      <c r="C66" s="54" t="s">
        <v>180</v>
      </c>
      <c r="D66" s="54" t="s">
        <v>95</v>
      </c>
      <c r="E66" s="55" t="s">
        <v>272</v>
      </c>
      <c r="F66" s="55" t="s">
        <v>218</v>
      </c>
      <c r="G66" s="58" t="s">
        <v>625</v>
      </c>
      <c r="H66" s="51" t="s">
        <v>952</v>
      </c>
      <c r="I66" s="59" t="s">
        <v>1014</v>
      </c>
      <c r="J66" s="51" t="s">
        <v>967</v>
      </c>
      <c r="K66" s="51" t="s">
        <v>1064</v>
      </c>
      <c r="L66" s="51" t="s">
        <v>963</v>
      </c>
      <c r="M66" s="59" t="s">
        <v>979</v>
      </c>
      <c r="N66" s="51" t="s">
        <v>1021</v>
      </c>
      <c r="O66" s="59" t="s">
        <v>1128</v>
      </c>
      <c r="P66" s="59" t="s">
        <v>978</v>
      </c>
      <c r="Q66" s="66"/>
    </row>
    <row r="67" spans="1:18" ht="51" customHeight="1" x14ac:dyDescent="0.25">
      <c r="A67" s="58" t="s">
        <v>621</v>
      </c>
      <c r="B67" s="54">
        <v>21</v>
      </c>
      <c r="C67" s="54" t="s">
        <v>180</v>
      </c>
      <c r="D67" s="54" t="s">
        <v>95</v>
      </c>
      <c r="E67" s="55" t="s">
        <v>272</v>
      </c>
      <c r="F67" s="55" t="s">
        <v>273</v>
      </c>
      <c r="G67" s="58" t="s">
        <v>626</v>
      </c>
      <c r="H67" s="51" t="s">
        <v>952</v>
      </c>
      <c r="I67" s="59" t="s">
        <v>1014</v>
      </c>
      <c r="J67" s="51" t="s">
        <v>967</v>
      </c>
      <c r="K67" s="59" t="s">
        <v>973</v>
      </c>
      <c r="L67" s="51" t="s">
        <v>955</v>
      </c>
      <c r="M67" s="59" t="s">
        <v>972</v>
      </c>
      <c r="N67" s="51" t="s">
        <v>961</v>
      </c>
      <c r="O67" s="59" t="s">
        <v>1122</v>
      </c>
      <c r="P67" s="51" t="s">
        <v>970</v>
      </c>
      <c r="Q67" s="53"/>
    </row>
    <row r="68" spans="1:18" ht="63.75" customHeight="1" x14ac:dyDescent="0.25">
      <c r="A68" s="58" t="s">
        <v>621</v>
      </c>
      <c r="B68" s="54">
        <v>16</v>
      </c>
      <c r="C68" s="54" t="s">
        <v>177</v>
      </c>
      <c r="D68" s="54" t="s">
        <v>95</v>
      </c>
      <c r="E68" s="55" t="s">
        <v>272</v>
      </c>
      <c r="F68" s="55" t="s">
        <v>315</v>
      </c>
      <c r="G68" s="58" t="s">
        <v>627</v>
      </c>
      <c r="H68" s="49" t="s">
        <v>1090</v>
      </c>
      <c r="I68" s="50" t="s">
        <v>1095</v>
      </c>
      <c r="J68" s="49" t="s">
        <v>967</v>
      </c>
      <c r="K68" s="50" t="s">
        <v>973</v>
      </c>
      <c r="L68" s="49" t="s">
        <v>955</v>
      </c>
      <c r="M68" s="50" t="s">
        <v>972</v>
      </c>
      <c r="N68" s="50" t="s">
        <v>1092</v>
      </c>
      <c r="O68" s="49" t="s">
        <v>1092</v>
      </c>
      <c r="P68" s="50" t="s">
        <v>1092</v>
      </c>
      <c r="Q68" s="66"/>
      <c r="R68" s="53"/>
    </row>
    <row r="69" spans="1:18" ht="63.75" customHeight="1" x14ac:dyDescent="0.25">
      <c r="A69" s="58" t="s">
        <v>408</v>
      </c>
      <c r="B69" s="54">
        <v>21</v>
      </c>
      <c r="C69" s="54" t="s">
        <v>180</v>
      </c>
      <c r="D69" s="54" t="s">
        <v>185</v>
      </c>
      <c r="E69" s="55" t="s">
        <v>200</v>
      </c>
      <c r="F69" s="55" t="s">
        <v>409</v>
      </c>
      <c r="G69" s="58" t="s">
        <v>413</v>
      </c>
      <c r="H69" s="51" t="s">
        <v>952</v>
      </c>
      <c r="I69" s="51" t="s">
        <v>984</v>
      </c>
      <c r="J69" s="51" t="s">
        <v>967</v>
      </c>
      <c r="K69" s="51" t="s">
        <v>1005</v>
      </c>
      <c r="L69" s="51" t="s">
        <v>963</v>
      </c>
      <c r="M69" s="59" t="s">
        <v>979</v>
      </c>
      <c r="N69" s="51" t="s">
        <v>1004</v>
      </c>
      <c r="O69" s="59" t="s">
        <v>1124</v>
      </c>
      <c r="P69" s="59" t="s">
        <v>1024</v>
      </c>
      <c r="Q69" s="53"/>
    </row>
    <row r="70" spans="1:18" ht="131.25" customHeight="1" x14ac:dyDescent="0.25">
      <c r="A70" s="58" t="s">
        <v>621</v>
      </c>
      <c r="B70" s="54">
        <v>21</v>
      </c>
      <c r="C70" s="54" t="s">
        <v>180</v>
      </c>
      <c r="D70" s="54" t="s">
        <v>95</v>
      </c>
      <c r="E70" s="55" t="s">
        <v>272</v>
      </c>
      <c r="F70" s="55" t="s">
        <v>921</v>
      </c>
      <c r="G70" s="58" t="s">
        <v>922</v>
      </c>
      <c r="H70" s="51" t="s">
        <v>952</v>
      </c>
      <c r="I70" s="51" t="s">
        <v>984</v>
      </c>
      <c r="J70" s="51" t="s">
        <v>967</v>
      </c>
      <c r="K70" s="59" t="s">
        <v>991</v>
      </c>
      <c r="L70" s="51" t="s">
        <v>963</v>
      </c>
      <c r="M70" s="59" t="s">
        <v>979</v>
      </c>
      <c r="N70" s="51" t="s">
        <v>1004</v>
      </c>
      <c r="O70" s="59" t="s">
        <v>1124</v>
      </c>
      <c r="P70" s="59" t="s">
        <v>1198</v>
      </c>
      <c r="Q70" s="53"/>
    </row>
    <row r="71" spans="1:18" ht="51" customHeight="1" x14ac:dyDescent="0.25">
      <c r="A71" s="58" t="s">
        <v>621</v>
      </c>
      <c r="B71" s="54">
        <v>21</v>
      </c>
      <c r="C71" s="54" t="s">
        <v>180</v>
      </c>
      <c r="D71" s="54" t="s">
        <v>95</v>
      </c>
      <c r="E71" s="55" t="s">
        <v>272</v>
      </c>
      <c r="F71" s="55" t="s">
        <v>929</v>
      </c>
      <c r="G71" s="58" t="s">
        <v>930</v>
      </c>
      <c r="H71" s="51" t="s">
        <v>952</v>
      </c>
      <c r="I71" s="59" t="s">
        <v>1014</v>
      </c>
      <c r="J71" s="51" t="s">
        <v>967</v>
      </c>
      <c r="K71" s="59" t="s">
        <v>973</v>
      </c>
      <c r="L71" s="51" t="s">
        <v>955</v>
      </c>
      <c r="M71" s="59" t="s">
        <v>1131</v>
      </c>
      <c r="N71" s="51" t="s">
        <v>1021</v>
      </c>
      <c r="O71" s="59" t="s">
        <v>1128</v>
      </c>
      <c r="P71" s="59" t="s">
        <v>1086</v>
      </c>
      <c r="Q71" s="53"/>
    </row>
    <row r="72" spans="1:18" ht="63.75" customHeight="1" x14ac:dyDescent="0.25">
      <c r="A72" s="58" t="s">
        <v>628</v>
      </c>
      <c r="B72" s="54">
        <v>21</v>
      </c>
      <c r="C72" s="54" t="s">
        <v>180</v>
      </c>
      <c r="D72" s="54" t="s">
        <v>95</v>
      </c>
      <c r="E72" s="55" t="s">
        <v>313</v>
      </c>
      <c r="F72" s="55" t="s">
        <v>316</v>
      </c>
      <c r="G72" s="58" t="s">
        <v>629</v>
      </c>
      <c r="H72" s="51" t="s">
        <v>952</v>
      </c>
      <c r="I72" s="51" t="s">
        <v>984</v>
      </c>
      <c r="J72" s="51" t="s">
        <v>1009</v>
      </c>
      <c r="K72" s="59" t="s">
        <v>1008</v>
      </c>
      <c r="L72" s="51" t="s">
        <v>963</v>
      </c>
      <c r="M72" s="59" t="s">
        <v>979</v>
      </c>
      <c r="N72" s="51" t="s">
        <v>1004</v>
      </c>
      <c r="O72" s="59" t="s">
        <v>1124</v>
      </c>
      <c r="P72" s="51" t="s">
        <v>1010</v>
      </c>
      <c r="Q72" s="53"/>
    </row>
    <row r="73" spans="1:18" ht="51" customHeight="1" x14ac:dyDescent="0.25">
      <c r="A73" s="58" t="s">
        <v>628</v>
      </c>
      <c r="B73" s="54">
        <v>21</v>
      </c>
      <c r="C73" s="54" t="s">
        <v>180</v>
      </c>
      <c r="D73" s="54" t="s">
        <v>95</v>
      </c>
      <c r="E73" s="55" t="s">
        <v>313</v>
      </c>
      <c r="F73" s="55" t="s">
        <v>317</v>
      </c>
      <c r="G73" s="58" t="s">
        <v>630</v>
      </c>
      <c r="H73" s="51" t="s">
        <v>952</v>
      </c>
      <c r="I73" s="51" t="s">
        <v>984</v>
      </c>
      <c r="J73" s="51" t="s">
        <v>1009</v>
      </c>
      <c r="K73" s="59" t="s">
        <v>1023</v>
      </c>
      <c r="L73" s="51" t="s">
        <v>963</v>
      </c>
      <c r="M73" s="59" t="s">
        <v>1011</v>
      </c>
      <c r="N73" s="51" t="s">
        <v>1004</v>
      </c>
      <c r="O73" s="59" t="s">
        <v>1124</v>
      </c>
      <c r="P73" s="59" t="s">
        <v>1082</v>
      </c>
      <c r="Q73" s="53"/>
    </row>
    <row r="74" spans="1:18" ht="51" customHeight="1" x14ac:dyDescent="0.25">
      <c r="A74" s="58" t="s">
        <v>628</v>
      </c>
      <c r="B74" s="54">
        <v>21</v>
      </c>
      <c r="C74" s="54" t="s">
        <v>180</v>
      </c>
      <c r="D74" s="54" t="s">
        <v>95</v>
      </c>
      <c r="E74" s="55" t="s">
        <v>313</v>
      </c>
      <c r="F74" s="55" t="s">
        <v>318</v>
      </c>
      <c r="G74" s="58" t="s">
        <v>631</v>
      </c>
      <c r="H74" s="51" t="s">
        <v>952</v>
      </c>
      <c r="I74" s="51" t="s">
        <v>984</v>
      </c>
      <c r="J74" s="51" t="s">
        <v>1009</v>
      </c>
      <c r="K74" s="59" t="s">
        <v>1008</v>
      </c>
      <c r="L74" s="51" t="s">
        <v>963</v>
      </c>
      <c r="M74" s="59" t="s">
        <v>979</v>
      </c>
      <c r="N74" s="51" t="s">
        <v>1004</v>
      </c>
      <c r="O74" s="59" t="s">
        <v>1124</v>
      </c>
      <c r="P74" s="51" t="s">
        <v>1010</v>
      </c>
      <c r="Q74" s="53"/>
    </row>
    <row r="75" spans="1:18" s="57" customFormat="1" ht="63.75" customHeight="1" x14ac:dyDescent="0.25">
      <c r="A75" s="58" t="s">
        <v>632</v>
      </c>
      <c r="B75" s="54">
        <v>16</v>
      </c>
      <c r="C75" s="54" t="s">
        <v>177</v>
      </c>
      <c r="D75" s="54" t="s">
        <v>95</v>
      </c>
      <c r="E75" s="55" t="s">
        <v>238</v>
      </c>
      <c r="F75" s="55" t="s">
        <v>282</v>
      </c>
      <c r="G75" s="58" t="s">
        <v>633</v>
      </c>
      <c r="H75" s="49" t="s">
        <v>1090</v>
      </c>
      <c r="I75" s="50" t="s">
        <v>1095</v>
      </c>
      <c r="J75" s="49" t="s">
        <v>967</v>
      </c>
      <c r="K75" s="50" t="s">
        <v>973</v>
      </c>
      <c r="L75" s="49" t="s">
        <v>955</v>
      </c>
      <c r="M75" s="50" t="s">
        <v>972</v>
      </c>
      <c r="N75" s="50" t="s">
        <v>1092</v>
      </c>
      <c r="O75" s="49" t="s">
        <v>1092</v>
      </c>
      <c r="P75" s="50" t="s">
        <v>1092</v>
      </c>
      <c r="Q75" s="53"/>
      <c r="R75" s="53"/>
    </row>
    <row r="76" spans="1:18" ht="51" customHeight="1" x14ac:dyDescent="0.25">
      <c r="A76" s="58" t="s">
        <v>632</v>
      </c>
      <c r="B76" s="54">
        <v>21</v>
      </c>
      <c r="C76" s="54" t="s">
        <v>180</v>
      </c>
      <c r="D76" s="54" t="s">
        <v>95</v>
      </c>
      <c r="E76" s="55" t="s">
        <v>238</v>
      </c>
      <c r="F76" s="55" t="s">
        <v>283</v>
      </c>
      <c r="G76" s="58" t="s">
        <v>634</v>
      </c>
      <c r="H76" s="51" t="s">
        <v>952</v>
      </c>
      <c r="I76" s="51" t="s">
        <v>984</v>
      </c>
      <c r="J76" s="59" t="s">
        <v>1025</v>
      </c>
      <c r="K76" s="59" t="s">
        <v>1039</v>
      </c>
      <c r="L76" s="51" t="s">
        <v>963</v>
      </c>
      <c r="M76" s="59" t="s">
        <v>1027</v>
      </c>
      <c r="N76" s="51" t="s">
        <v>1004</v>
      </c>
      <c r="O76" s="59" t="s">
        <v>1124</v>
      </c>
      <c r="P76" s="51" t="s">
        <v>970</v>
      </c>
      <c r="Q76" s="53"/>
    </row>
    <row r="77" spans="1:18" ht="51" customHeight="1" x14ac:dyDescent="0.25">
      <c r="A77" s="58" t="s">
        <v>632</v>
      </c>
      <c r="B77" s="54">
        <v>21</v>
      </c>
      <c r="C77" s="54" t="s">
        <v>180</v>
      </c>
      <c r="D77" s="54" t="s">
        <v>95</v>
      </c>
      <c r="E77" s="55" t="s">
        <v>238</v>
      </c>
      <c r="F77" s="55" t="s">
        <v>277</v>
      </c>
      <c r="G77" s="58" t="s">
        <v>635</v>
      </c>
      <c r="H77" s="55" t="s">
        <v>957</v>
      </c>
      <c r="I77" s="55" t="s">
        <v>953</v>
      </c>
      <c r="J77" s="55" t="s">
        <v>974</v>
      </c>
      <c r="K77" s="55" t="s">
        <v>973</v>
      </c>
      <c r="L77" s="55" t="s">
        <v>963</v>
      </c>
      <c r="M77" s="55" t="s">
        <v>972</v>
      </c>
      <c r="N77" s="55" t="s">
        <v>961</v>
      </c>
      <c r="O77" s="59" t="s">
        <v>1122</v>
      </c>
      <c r="P77" s="55" t="s">
        <v>970</v>
      </c>
      <c r="Q77" s="66"/>
    </row>
    <row r="78" spans="1:18" ht="51" customHeight="1" x14ac:dyDescent="0.25">
      <c r="A78" s="58" t="s">
        <v>632</v>
      </c>
      <c r="B78" s="54">
        <v>21</v>
      </c>
      <c r="C78" s="54" t="s">
        <v>180</v>
      </c>
      <c r="D78" s="54" t="s">
        <v>95</v>
      </c>
      <c r="E78" s="55" t="s">
        <v>238</v>
      </c>
      <c r="F78" s="55" t="s">
        <v>278</v>
      </c>
      <c r="G78" s="58" t="s">
        <v>636</v>
      </c>
      <c r="H78" s="49" t="s">
        <v>1090</v>
      </c>
      <c r="I78" s="50" t="s">
        <v>1102</v>
      </c>
      <c r="J78" s="49" t="s">
        <v>967</v>
      </c>
      <c r="K78" s="50" t="s">
        <v>973</v>
      </c>
      <c r="L78" s="49" t="s">
        <v>955</v>
      </c>
      <c r="M78" s="50" t="s">
        <v>972</v>
      </c>
      <c r="N78" s="50" t="s">
        <v>1092</v>
      </c>
      <c r="O78" s="49" t="s">
        <v>1092</v>
      </c>
      <c r="P78" s="50" t="s">
        <v>1092</v>
      </c>
      <c r="Q78" s="53"/>
      <c r="R78" s="53"/>
    </row>
    <row r="79" spans="1:18" ht="51" customHeight="1" x14ac:dyDescent="0.25">
      <c r="A79" s="58" t="s">
        <v>632</v>
      </c>
      <c r="B79" s="54">
        <v>21</v>
      </c>
      <c r="C79" s="54" t="s">
        <v>180</v>
      </c>
      <c r="D79" s="54" t="s">
        <v>95</v>
      </c>
      <c r="E79" s="55" t="s">
        <v>238</v>
      </c>
      <c r="F79" s="55" t="s">
        <v>279</v>
      </c>
      <c r="G79" s="58" t="s">
        <v>637</v>
      </c>
      <c r="H79" s="51" t="s">
        <v>952</v>
      </c>
      <c r="I79" s="59" t="s">
        <v>1014</v>
      </c>
      <c r="J79" s="51" t="s">
        <v>967</v>
      </c>
      <c r="K79" s="59" t="s">
        <v>973</v>
      </c>
      <c r="L79" s="51" t="s">
        <v>955</v>
      </c>
      <c r="M79" s="59" t="s">
        <v>972</v>
      </c>
      <c r="N79" s="51" t="s">
        <v>1021</v>
      </c>
      <c r="O79" s="59" t="s">
        <v>1128</v>
      </c>
      <c r="P79" s="59" t="s">
        <v>970</v>
      </c>
      <c r="Q79" s="67"/>
    </row>
    <row r="80" spans="1:18" ht="63.75" customHeight="1" x14ac:dyDescent="0.25">
      <c r="A80" s="58" t="s">
        <v>632</v>
      </c>
      <c r="B80" s="54">
        <v>4</v>
      </c>
      <c r="C80" s="54" t="s">
        <v>73</v>
      </c>
      <c r="D80" s="54" t="s">
        <v>95</v>
      </c>
      <c r="E80" s="55" t="s">
        <v>238</v>
      </c>
      <c r="F80" s="55" t="s">
        <v>280</v>
      </c>
      <c r="G80" s="58" t="s">
        <v>638</v>
      </c>
      <c r="H80" s="51" t="s">
        <v>952</v>
      </c>
      <c r="I80" s="59" t="s">
        <v>1014</v>
      </c>
      <c r="J80" s="51" t="s">
        <v>967</v>
      </c>
      <c r="K80" s="59" t="s">
        <v>973</v>
      </c>
      <c r="L80" s="51" t="s">
        <v>955</v>
      </c>
      <c r="M80" s="59" t="s">
        <v>972</v>
      </c>
      <c r="N80" s="51" t="s">
        <v>1021</v>
      </c>
      <c r="O80" s="59" t="s">
        <v>1128</v>
      </c>
      <c r="P80" s="59" t="s">
        <v>970</v>
      </c>
      <c r="Q80" s="66"/>
    </row>
    <row r="81" spans="1:18" ht="51" customHeight="1" x14ac:dyDescent="0.25">
      <c r="A81" s="58" t="s">
        <v>632</v>
      </c>
      <c r="B81" s="54">
        <v>21</v>
      </c>
      <c r="C81" s="54" t="s">
        <v>180</v>
      </c>
      <c r="D81" s="54" t="s">
        <v>95</v>
      </c>
      <c r="E81" s="55" t="s">
        <v>238</v>
      </c>
      <c r="F81" s="55" t="s">
        <v>281</v>
      </c>
      <c r="G81" s="58" t="s">
        <v>639</v>
      </c>
      <c r="H81" s="49" t="s">
        <v>1090</v>
      </c>
      <c r="I81" s="50" t="s">
        <v>1102</v>
      </c>
      <c r="J81" s="49" t="s">
        <v>967</v>
      </c>
      <c r="K81" s="50" t="s">
        <v>973</v>
      </c>
      <c r="L81" s="49" t="s">
        <v>955</v>
      </c>
      <c r="M81" s="50" t="s">
        <v>972</v>
      </c>
      <c r="N81" s="50" t="s">
        <v>1092</v>
      </c>
      <c r="O81" s="49" t="s">
        <v>1092</v>
      </c>
      <c r="P81" s="50" t="s">
        <v>1092</v>
      </c>
      <c r="Q81" s="66"/>
      <c r="R81" s="53"/>
    </row>
    <row r="82" spans="1:18" ht="63.75" customHeight="1" x14ac:dyDescent="0.25">
      <c r="A82" s="58" t="s">
        <v>408</v>
      </c>
      <c r="B82" s="54">
        <v>16</v>
      </c>
      <c r="C82" s="54" t="s">
        <v>177</v>
      </c>
      <c r="D82" s="54" t="s">
        <v>185</v>
      </c>
      <c r="E82" s="55" t="s">
        <v>200</v>
      </c>
      <c r="F82" s="55" t="s">
        <v>412</v>
      </c>
      <c r="G82" s="58" t="s">
        <v>414</v>
      </c>
      <c r="H82" s="49" t="s">
        <v>1090</v>
      </c>
      <c r="I82" s="50" t="s">
        <v>984</v>
      </c>
      <c r="J82" s="49" t="s">
        <v>967</v>
      </c>
      <c r="K82" s="50" t="s">
        <v>973</v>
      </c>
      <c r="L82" s="49" t="s">
        <v>955</v>
      </c>
      <c r="M82" s="50" t="s">
        <v>972</v>
      </c>
      <c r="N82" s="49" t="s">
        <v>1092</v>
      </c>
      <c r="O82" s="49" t="s">
        <v>1092</v>
      </c>
      <c r="P82" s="49" t="s">
        <v>1092</v>
      </c>
      <c r="Q82" s="53"/>
      <c r="R82" s="53"/>
    </row>
    <row r="83" spans="1:18" ht="63.75" customHeight="1" x14ac:dyDescent="0.25">
      <c r="A83" s="58" t="s">
        <v>408</v>
      </c>
      <c r="B83" s="54">
        <v>16</v>
      </c>
      <c r="C83" s="54" t="s">
        <v>177</v>
      </c>
      <c r="D83" s="54" t="s">
        <v>185</v>
      </c>
      <c r="E83" s="55" t="s">
        <v>200</v>
      </c>
      <c r="F83" s="55" t="s">
        <v>410</v>
      </c>
      <c r="G83" s="58" t="s">
        <v>415</v>
      </c>
      <c r="H83" s="49" t="s">
        <v>1090</v>
      </c>
      <c r="I83" s="50" t="s">
        <v>984</v>
      </c>
      <c r="J83" s="49" t="s">
        <v>967</v>
      </c>
      <c r="K83" s="50" t="s">
        <v>973</v>
      </c>
      <c r="L83" s="49" t="s">
        <v>955</v>
      </c>
      <c r="M83" s="50" t="s">
        <v>972</v>
      </c>
      <c r="N83" s="49" t="s">
        <v>1092</v>
      </c>
      <c r="O83" s="49" t="s">
        <v>1092</v>
      </c>
      <c r="P83" s="49" t="s">
        <v>1092</v>
      </c>
      <c r="Q83" s="53"/>
      <c r="R83" s="53"/>
    </row>
    <row r="84" spans="1:18" ht="63.75" customHeight="1" x14ac:dyDescent="0.25">
      <c r="A84" s="58" t="s">
        <v>408</v>
      </c>
      <c r="B84" s="54">
        <v>16</v>
      </c>
      <c r="C84" s="54" t="s">
        <v>177</v>
      </c>
      <c r="D84" s="54" t="s">
        <v>185</v>
      </c>
      <c r="E84" s="55" t="s">
        <v>200</v>
      </c>
      <c r="F84" s="55" t="s">
        <v>411</v>
      </c>
      <c r="G84" s="58" t="s">
        <v>416</v>
      </c>
      <c r="H84" s="59" t="s">
        <v>1098</v>
      </c>
      <c r="I84" s="51" t="s">
        <v>984</v>
      </c>
      <c r="J84" s="59" t="s">
        <v>1108</v>
      </c>
      <c r="K84" s="59" t="s">
        <v>973</v>
      </c>
      <c r="L84" s="51" t="s">
        <v>963</v>
      </c>
      <c r="M84" s="59" t="s">
        <v>972</v>
      </c>
      <c r="N84" s="51" t="s">
        <v>1004</v>
      </c>
      <c r="O84" s="59" t="s">
        <v>1124</v>
      </c>
      <c r="P84" s="51" t="s">
        <v>970</v>
      </c>
      <c r="Q84" s="53"/>
    </row>
    <row r="85" spans="1:18" ht="51" customHeight="1" x14ac:dyDescent="0.25">
      <c r="A85" s="58" t="s">
        <v>599</v>
      </c>
      <c r="B85" s="54">
        <v>24</v>
      </c>
      <c r="C85" s="54" t="s">
        <v>80</v>
      </c>
      <c r="D85" s="54" t="s">
        <v>192</v>
      </c>
      <c r="E85" s="55" t="s">
        <v>248</v>
      </c>
      <c r="F85" s="55" t="s">
        <v>320</v>
      </c>
      <c r="G85" s="58" t="s">
        <v>610</v>
      </c>
      <c r="H85" s="51" t="s">
        <v>957</v>
      </c>
      <c r="I85" s="51" t="s">
        <v>984</v>
      </c>
      <c r="J85" s="51" t="s">
        <v>967</v>
      </c>
      <c r="K85" s="59" t="s">
        <v>1022</v>
      </c>
      <c r="L85" s="51" t="s">
        <v>955</v>
      </c>
      <c r="M85" s="59" t="s">
        <v>1020</v>
      </c>
      <c r="N85" s="51" t="s">
        <v>1021</v>
      </c>
      <c r="O85" s="59" t="s">
        <v>1128</v>
      </c>
      <c r="P85" s="59" t="s">
        <v>978</v>
      </c>
      <c r="Q85" s="53"/>
    </row>
    <row r="86" spans="1:18" ht="25.5" customHeight="1" x14ac:dyDescent="0.25">
      <c r="A86" s="58" t="s">
        <v>599</v>
      </c>
      <c r="B86" s="54">
        <v>24</v>
      </c>
      <c r="C86" s="54" t="s">
        <v>80</v>
      </c>
      <c r="D86" s="54" t="s">
        <v>192</v>
      </c>
      <c r="E86" s="55" t="s">
        <v>248</v>
      </c>
      <c r="F86" s="65" t="s">
        <v>601</v>
      </c>
      <c r="G86" s="58" t="s">
        <v>611</v>
      </c>
      <c r="H86" s="51" t="s">
        <v>952</v>
      </c>
      <c r="I86" s="59" t="s">
        <v>1014</v>
      </c>
      <c r="J86" s="51" t="s">
        <v>967</v>
      </c>
      <c r="K86" s="59" t="s">
        <v>1022</v>
      </c>
      <c r="L86" s="51" t="s">
        <v>963</v>
      </c>
      <c r="M86" s="59" t="s">
        <v>979</v>
      </c>
      <c r="N86" s="51" t="s">
        <v>1021</v>
      </c>
      <c r="O86" s="59" t="s">
        <v>1128</v>
      </c>
      <c r="P86" s="59" t="s">
        <v>978</v>
      </c>
      <c r="Q86" s="53"/>
    </row>
    <row r="87" spans="1:18" ht="63.75" customHeight="1" x14ac:dyDescent="0.25">
      <c r="A87" s="58" t="s">
        <v>599</v>
      </c>
      <c r="B87" s="54">
        <v>24</v>
      </c>
      <c r="C87" s="54" t="s">
        <v>80</v>
      </c>
      <c r="D87" s="54" t="s">
        <v>192</v>
      </c>
      <c r="E87" s="55" t="s">
        <v>248</v>
      </c>
      <c r="F87" s="62" t="s">
        <v>602</v>
      </c>
      <c r="G87" s="58" t="s">
        <v>612</v>
      </c>
      <c r="H87" s="51" t="s">
        <v>957</v>
      </c>
      <c r="I87" s="59" t="s">
        <v>1014</v>
      </c>
      <c r="J87" s="51" t="s">
        <v>967</v>
      </c>
      <c r="K87" s="59" t="s">
        <v>1022</v>
      </c>
      <c r="L87" s="51" t="s">
        <v>963</v>
      </c>
      <c r="M87" s="59" t="s">
        <v>979</v>
      </c>
      <c r="N87" s="51" t="s">
        <v>1021</v>
      </c>
      <c r="O87" s="59" t="s">
        <v>1128</v>
      </c>
      <c r="P87" s="59" t="s">
        <v>978</v>
      </c>
      <c r="Q87" s="66"/>
    </row>
    <row r="88" spans="1:18" ht="76.5" customHeight="1" x14ac:dyDescent="0.25">
      <c r="A88" s="58" t="s">
        <v>640</v>
      </c>
      <c r="B88" s="54">
        <v>14</v>
      </c>
      <c r="C88" s="54" t="s">
        <v>75</v>
      </c>
      <c r="D88" s="54" t="s">
        <v>95</v>
      </c>
      <c r="E88" s="68" t="s">
        <v>247</v>
      </c>
      <c r="F88" s="68" t="s">
        <v>295</v>
      </c>
      <c r="G88" s="58" t="s">
        <v>641</v>
      </c>
      <c r="H88" s="51" t="s">
        <v>952</v>
      </c>
      <c r="I88" s="51" t="s">
        <v>984</v>
      </c>
      <c r="J88" s="51" t="s">
        <v>967</v>
      </c>
      <c r="K88" s="51" t="s">
        <v>1022</v>
      </c>
      <c r="L88" s="51" t="s">
        <v>963</v>
      </c>
      <c r="M88" s="59" t="s">
        <v>979</v>
      </c>
      <c r="N88" s="51" t="s">
        <v>1004</v>
      </c>
      <c r="O88" s="59" t="s">
        <v>1124</v>
      </c>
      <c r="P88" s="59" t="s">
        <v>978</v>
      </c>
      <c r="Q88" s="66"/>
    </row>
    <row r="89" spans="1:18" ht="76.5" customHeight="1" x14ac:dyDescent="0.25">
      <c r="A89" s="58" t="s">
        <v>642</v>
      </c>
      <c r="B89" s="54">
        <v>14</v>
      </c>
      <c r="C89" s="54" t="s">
        <v>75</v>
      </c>
      <c r="D89" s="54" t="s">
        <v>95</v>
      </c>
      <c r="E89" s="68" t="s">
        <v>190</v>
      </c>
      <c r="F89" s="68" t="s">
        <v>286</v>
      </c>
      <c r="G89" s="58" t="s">
        <v>643</v>
      </c>
      <c r="H89" s="51" t="s">
        <v>952</v>
      </c>
      <c r="I89" s="51" t="s">
        <v>953</v>
      </c>
      <c r="J89" s="59" t="s">
        <v>975</v>
      </c>
      <c r="K89" s="59" t="s">
        <v>973</v>
      </c>
      <c r="L89" s="59" t="s">
        <v>963</v>
      </c>
      <c r="M89" s="59" t="s">
        <v>972</v>
      </c>
      <c r="N89" s="59" t="s">
        <v>961</v>
      </c>
      <c r="O89" s="59" t="s">
        <v>1122</v>
      </c>
      <c r="P89" s="51" t="s">
        <v>970</v>
      </c>
      <c r="Q89" s="53"/>
    </row>
    <row r="90" spans="1:18" ht="76.5" customHeight="1" x14ac:dyDescent="0.25">
      <c r="A90" s="58" t="s">
        <v>642</v>
      </c>
      <c r="B90" s="54">
        <v>14</v>
      </c>
      <c r="C90" s="54" t="s">
        <v>75</v>
      </c>
      <c r="D90" s="54" t="s">
        <v>95</v>
      </c>
      <c r="E90" s="68" t="s">
        <v>190</v>
      </c>
      <c r="F90" s="68" t="s">
        <v>287</v>
      </c>
      <c r="G90" s="58" t="s">
        <v>644</v>
      </c>
      <c r="H90" s="51" t="s">
        <v>952</v>
      </c>
      <c r="I90" s="51" t="s">
        <v>953</v>
      </c>
      <c r="J90" s="59" t="s">
        <v>977</v>
      </c>
      <c r="K90" s="59" t="s">
        <v>973</v>
      </c>
      <c r="L90" s="51" t="s">
        <v>963</v>
      </c>
      <c r="M90" s="59" t="s">
        <v>1003</v>
      </c>
      <c r="N90" s="51" t="s">
        <v>961</v>
      </c>
      <c r="O90" s="59" t="s">
        <v>1122</v>
      </c>
      <c r="P90" s="59" t="s">
        <v>976</v>
      </c>
      <c r="Q90" s="53"/>
    </row>
    <row r="91" spans="1:18" ht="76.5" customHeight="1" x14ac:dyDescent="0.25">
      <c r="A91" s="58" t="s">
        <v>642</v>
      </c>
      <c r="B91" s="54">
        <v>14</v>
      </c>
      <c r="C91" s="54" t="s">
        <v>75</v>
      </c>
      <c r="D91" s="54" t="s">
        <v>95</v>
      </c>
      <c r="E91" s="68" t="s">
        <v>190</v>
      </c>
      <c r="F91" s="68" t="s">
        <v>288</v>
      </c>
      <c r="G91" s="58" t="s">
        <v>645</v>
      </c>
      <c r="H91" s="51" t="s">
        <v>952</v>
      </c>
      <c r="I91" s="51" t="s">
        <v>953</v>
      </c>
      <c r="J91" s="59" t="s">
        <v>966</v>
      </c>
      <c r="K91" s="59" t="s">
        <v>973</v>
      </c>
      <c r="L91" s="59" t="s">
        <v>963</v>
      </c>
      <c r="M91" s="59" t="s">
        <v>968</v>
      </c>
      <c r="N91" s="59" t="s">
        <v>961</v>
      </c>
      <c r="O91" s="59" t="s">
        <v>1122</v>
      </c>
      <c r="P91" s="59" t="s">
        <v>960</v>
      </c>
      <c r="Q91" s="53"/>
    </row>
    <row r="92" spans="1:18" ht="54" customHeight="1" x14ac:dyDescent="0.25">
      <c r="A92" s="58" t="s">
        <v>743</v>
      </c>
      <c r="B92" s="54">
        <v>14</v>
      </c>
      <c r="C92" s="54" t="s">
        <v>75</v>
      </c>
      <c r="D92" s="54" t="s">
        <v>192</v>
      </c>
      <c r="E92" s="69" t="s">
        <v>332</v>
      </c>
      <c r="F92" s="68" t="s">
        <v>289</v>
      </c>
      <c r="G92" s="58" t="s">
        <v>744</v>
      </c>
      <c r="H92" s="51" t="s">
        <v>957</v>
      </c>
      <c r="I92" s="51" t="s">
        <v>984</v>
      </c>
      <c r="J92" s="59" t="s">
        <v>1017</v>
      </c>
      <c r="K92" s="51" t="s">
        <v>982</v>
      </c>
      <c r="L92" s="51" t="s">
        <v>963</v>
      </c>
      <c r="M92" s="59" t="s">
        <v>979</v>
      </c>
      <c r="N92" s="51" t="s">
        <v>1004</v>
      </c>
      <c r="O92" s="59" t="s">
        <v>1124</v>
      </c>
      <c r="P92" s="59" t="s">
        <v>978</v>
      </c>
      <c r="Q92" s="53"/>
    </row>
    <row r="93" spans="1:18" ht="49.5" customHeight="1" x14ac:dyDescent="0.25">
      <c r="A93" s="58" t="s">
        <v>743</v>
      </c>
      <c r="B93" s="54">
        <v>14</v>
      </c>
      <c r="C93" s="54" t="s">
        <v>75</v>
      </c>
      <c r="D93" s="54" t="s">
        <v>192</v>
      </c>
      <c r="E93" s="69" t="s">
        <v>332</v>
      </c>
      <c r="F93" s="70" t="s">
        <v>755</v>
      </c>
      <c r="G93" s="58" t="s">
        <v>745</v>
      </c>
      <c r="H93" s="51" t="s">
        <v>957</v>
      </c>
      <c r="I93" s="51" t="s">
        <v>984</v>
      </c>
      <c r="J93" s="51" t="s">
        <v>967</v>
      </c>
      <c r="K93" s="59" t="s">
        <v>1134</v>
      </c>
      <c r="L93" s="59" t="s">
        <v>963</v>
      </c>
      <c r="M93" s="59" t="s">
        <v>984</v>
      </c>
      <c r="N93" s="51" t="s">
        <v>1004</v>
      </c>
      <c r="O93" s="59" t="s">
        <v>1124</v>
      </c>
      <c r="P93" s="59" t="s">
        <v>978</v>
      </c>
      <c r="Q93" s="53"/>
    </row>
    <row r="94" spans="1:18" s="57" customFormat="1" ht="63.75" customHeight="1" x14ac:dyDescent="0.25">
      <c r="A94" s="58" t="s">
        <v>743</v>
      </c>
      <c r="B94" s="54">
        <v>14</v>
      </c>
      <c r="C94" s="54" t="s">
        <v>75</v>
      </c>
      <c r="D94" s="54" t="s">
        <v>192</v>
      </c>
      <c r="E94" s="69" t="s">
        <v>332</v>
      </c>
      <c r="F94" s="68" t="s">
        <v>290</v>
      </c>
      <c r="G94" s="58" t="s">
        <v>747</v>
      </c>
      <c r="H94" s="51" t="s">
        <v>957</v>
      </c>
      <c r="I94" s="51" t="s">
        <v>984</v>
      </c>
      <c r="J94" s="51" t="s">
        <v>967</v>
      </c>
      <c r="K94" s="59" t="s">
        <v>1022</v>
      </c>
      <c r="L94" s="51" t="s">
        <v>963</v>
      </c>
      <c r="M94" s="59" t="s">
        <v>979</v>
      </c>
      <c r="N94" s="51" t="s">
        <v>1004</v>
      </c>
      <c r="O94" s="59" t="s">
        <v>1124</v>
      </c>
      <c r="P94" s="59" t="s">
        <v>978</v>
      </c>
      <c r="Q94" s="53"/>
    </row>
    <row r="95" spans="1:18" s="57" customFormat="1" ht="63.75" customHeight="1" x14ac:dyDescent="0.25">
      <c r="A95" s="58" t="s">
        <v>743</v>
      </c>
      <c r="B95" s="54">
        <v>14</v>
      </c>
      <c r="C95" s="54" t="s">
        <v>75</v>
      </c>
      <c r="D95" s="54" t="s">
        <v>192</v>
      </c>
      <c r="E95" s="69" t="s">
        <v>332</v>
      </c>
      <c r="F95" s="68" t="s">
        <v>291</v>
      </c>
      <c r="G95" s="58" t="s">
        <v>748</v>
      </c>
      <c r="H95" s="59" t="s">
        <v>1098</v>
      </c>
      <c r="I95" s="59" t="s">
        <v>1014</v>
      </c>
      <c r="J95" s="59" t="s">
        <v>1109</v>
      </c>
      <c r="K95" s="51" t="s">
        <v>982</v>
      </c>
      <c r="L95" s="51" t="s">
        <v>955</v>
      </c>
      <c r="M95" s="59" t="s">
        <v>979</v>
      </c>
      <c r="N95" s="59" t="s">
        <v>1035</v>
      </c>
      <c r="O95" s="59" t="s">
        <v>1126</v>
      </c>
      <c r="P95" s="59" t="s">
        <v>978</v>
      </c>
      <c r="Q95" s="53"/>
    </row>
    <row r="96" spans="1:18" ht="63.75" customHeight="1" x14ac:dyDescent="0.25">
      <c r="A96" s="58" t="s">
        <v>743</v>
      </c>
      <c r="B96" s="54">
        <v>14</v>
      </c>
      <c r="C96" s="54" t="s">
        <v>75</v>
      </c>
      <c r="D96" s="54" t="s">
        <v>192</v>
      </c>
      <c r="E96" s="69" t="s">
        <v>332</v>
      </c>
      <c r="F96" s="68" t="s">
        <v>292</v>
      </c>
      <c r="G96" s="58" t="s">
        <v>749</v>
      </c>
      <c r="H96" s="51" t="s">
        <v>952</v>
      </c>
      <c r="I96" s="51" t="s">
        <v>984</v>
      </c>
      <c r="J96" s="51" t="s">
        <v>967</v>
      </c>
      <c r="K96" s="59" t="s">
        <v>1022</v>
      </c>
      <c r="L96" s="59" t="s">
        <v>955</v>
      </c>
      <c r="M96" s="59" t="s">
        <v>994</v>
      </c>
      <c r="N96" s="51" t="s">
        <v>1021</v>
      </c>
      <c r="O96" s="59" t="s">
        <v>1128</v>
      </c>
      <c r="P96" s="59" t="s">
        <v>978</v>
      </c>
      <c r="Q96" s="53"/>
    </row>
    <row r="97" spans="1:18" ht="63.75" customHeight="1" x14ac:dyDescent="0.25">
      <c r="A97" s="58" t="s">
        <v>743</v>
      </c>
      <c r="B97" s="54">
        <v>14</v>
      </c>
      <c r="C97" s="54" t="s">
        <v>75</v>
      </c>
      <c r="D97" s="54" t="s">
        <v>192</v>
      </c>
      <c r="E97" s="69" t="s">
        <v>332</v>
      </c>
      <c r="F97" s="68" t="s">
        <v>293</v>
      </c>
      <c r="G97" s="58" t="s">
        <v>750</v>
      </c>
      <c r="H97" s="49" t="s">
        <v>1090</v>
      </c>
      <c r="I97" s="50" t="s">
        <v>984</v>
      </c>
      <c r="J97" s="49" t="s">
        <v>967</v>
      </c>
      <c r="K97" s="50" t="s">
        <v>1022</v>
      </c>
      <c r="L97" s="49" t="s">
        <v>955</v>
      </c>
      <c r="M97" s="50" t="s">
        <v>1020</v>
      </c>
      <c r="N97" s="49" t="s">
        <v>1092</v>
      </c>
      <c r="O97" s="49" t="s">
        <v>1092</v>
      </c>
      <c r="P97" s="49" t="s">
        <v>1092</v>
      </c>
      <c r="Q97" s="53"/>
      <c r="R97" s="53"/>
    </row>
    <row r="98" spans="1:18" ht="63.75" customHeight="1" x14ac:dyDescent="0.25">
      <c r="A98" s="58" t="s">
        <v>743</v>
      </c>
      <c r="B98" s="54">
        <v>14</v>
      </c>
      <c r="C98" s="54" t="s">
        <v>75</v>
      </c>
      <c r="D98" s="54" t="s">
        <v>192</v>
      </c>
      <c r="E98" s="69" t="s">
        <v>332</v>
      </c>
      <c r="F98" s="68" t="s">
        <v>646</v>
      </c>
      <c r="G98" s="58" t="s">
        <v>751</v>
      </c>
      <c r="H98" s="49" t="s">
        <v>1090</v>
      </c>
      <c r="I98" s="50" t="s">
        <v>984</v>
      </c>
      <c r="J98" s="49" t="s">
        <v>967</v>
      </c>
      <c r="K98" s="50" t="s">
        <v>1022</v>
      </c>
      <c r="L98" s="49" t="s">
        <v>955</v>
      </c>
      <c r="M98" s="50" t="s">
        <v>1020</v>
      </c>
      <c r="N98" s="49" t="s">
        <v>1092</v>
      </c>
      <c r="O98" s="49" t="s">
        <v>1092</v>
      </c>
      <c r="P98" s="49" t="s">
        <v>1092</v>
      </c>
      <c r="Q98" s="53"/>
      <c r="R98" s="53"/>
    </row>
    <row r="99" spans="1:18" s="57" customFormat="1" ht="63.75" customHeight="1" x14ac:dyDescent="0.25">
      <c r="A99" s="58" t="s">
        <v>743</v>
      </c>
      <c r="B99" s="54">
        <v>14</v>
      </c>
      <c r="C99" s="54" t="s">
        <v>75</v>
      </c>
      <c r="D99" s="54" t="s">
        <v>192</v>
      </c>
      <c r="E99" s="69" t="s">
        <v>332</v>
      </c>
      <c r="F99" s="68" t="s">
        <v>647</v>
      </c>
      <c r="G99" s="58" t="s">
        <v>753</v>
      </c>
      <c r="H99" s="51" t="s">
        <v>952</v>
      </c>
      <c r="I99" s="59" t="s">
        <v>1014</v>
      </c>
      <c r="J99" s="51" t="s">
        <v>967</v>
      </c>
      <c r="K99" s="59" t="s">
        <v>1022</v>
      </c>
      <c r="L99" s="59" t="s">
        <v>955</v>
      </c>
      <c r="M99" s="59" t="s">
        <v>994</v>
      </c>
      <c r="N99" s="51" t="s">
        <v>1021</v>
      </c>
      <c r="O99" s="59" t="s">
        <v>1128</v>
      </c>
      <c r="P99" s="59" t="s">
        <v>978</v>
      </c>
      <c r="Q99" s="53"/>
    </row>
    <row r="100" spans="1:18" ht="63.75" customHeight="1" x14ac:dyDescent="0.25">
      <c r="A100" s="58" t="s">
        <v>743</v>
      </c>
      <c r="B100" s="54">
        <v>14</v>
      </c>
      <c r="C100" s="54" t="s">
        <v>75</v>
      </c>
      <c r="D100" s="54" t="s">
        <v>192</v>
      </c>
      <c r="E100" s="69" t="s">
        <v>332</v>
      </c>
      <c r="F100" s="68" t="s">
        <v>294</v>
      </c>
      <c r="G100" s="58" t="s">
        <v>754</v>
      </c>
      <c r="H100" s="51" t="s">
        <v>952</v>
      </c>
      <c r="I100" s="51" t="s">
        <v>984</v>
      </c>
      <c r="J100" s="51" t="s">
        <v>967</v>
      </c>
      <c r="K100" s="59" t="s">
        <v>1005</v>
      </c>
      <c r="L100" s="59" t="s">
        <v>955</v>
      </c>
      <c r="M100" s="59" t="s">
        <v>994</v>
      </c>
      <c r="N100" s="51" t="s">
        <v>1021</v>
      </c>
      <c r="O100" s="59" t="s">
        <v>1128</v>
      </c>
      <c r="P100" s="59" t="s">
        <v>978</v>
      </c>
      <c r="Q100" s="53"/>
    </row>
    <row r="101" spans="1:18" ht="63.75" customHeight="1" x14ac:dyDescent="0.25">
      <c r="A101" s="58" t="s">
        <v>757</v>
      </c>
      <c r="B101" s="54">
        <v>14</v>
      </c>
      <c r="C101" s="54" t="s">
        <v>75</v>
      </c>
      <c r="D101" s="54" t="s">
        <v>331</v>
      </c>
      <c r="E101" s="55" t="s">
        <v>774</v>
      </c>
      <c r="F101" s="55" t="s">
        <v>901</v>
      </c>
      <c r="G101" s="58" t="s">
        <v>858</v>
      </c>
      <c r="H101" s="51" t="s">
        <v>952</v>
      </c>
      <c r="I101" s="59" t="s">
        <v>1054</v>
      </c>
      <c r="J101" s="59" t="s">
        <v>1191</v>
      </c>
      <c r="K101" s="51" t="s">
        <v>1005</v>
      </c>
      <c r="L101" s="51" t="s">
        <v>963</v>
      </c>
      <c r="M101" s="59" t="s">
        <v>979</v>
      </c>
      <c r="N101" s="51" t="s">
        <v>1044</v>
      </c>
      <c r="O101" s="59" t="s">
        <v>1127</v>
      </c>
      <c r="P101" s="59" t="s">
        <v>978</v>
      </c>
      <c r="Q101" s="53"/>
    </row>
    <row r="102" spans="1:18" ht="51" customHeight="1" x14ac:dyDescent="0.25">
      <c r="A102" s="58" t="s">
        <v>494</v>
      </c>
      <c r="B102" s="54">
        <v>14</v>
      </c>
      <c r="C102" s="54" t="s">
        <v>75</v>
      </c>
      <c r="D102" s="54" t="s">
        <v>86</v>
      </c>
      <c r="E102" s="55" t="s">
        <v>243</v>
      </c>
      <c r="F102" s="55" t="s">
        <v>873</v>
      </c>
      <c r="G102" s="58" t="s">
        <v>874</v>
      </c>
      <c r="H102" s="49" t="s">
        <v>1090</v>
      </c>
      <c r="I102" s="50" t="s">
        <v>1102</v>
      </c>
      <c r="J102" s="50" t="s">
        <v>967</v>
      </c>
      <c r="K102" s="50" t="s">
        <v>1104</v>
      </c>
      <c r="L102" s="49" t="s">
        <v>963</v>
      </c>
      <c r="M102" s="50" t="s">
        <v>979</v>
      </c>
      <c r="N102" s="49" t="s">
        <v>1092</v>
      </c>
      <c r="O102" s="49" t="s">
        <v>1092</v>
      </c>
      <c r="P102" s="49" t="s">
        <v>1092</v>
      </c>
      <c r="Q102" s="53"/>
      <c r="R102" s="53"/>
    </row>
    <row r="103" spans="1:18" ht="51" customHeight="1" x14ac:dyDescent="0.25">
      <c r="A103" s="58" t="s">
        <v>499</v>
      </c>
      <c r="B103" s="54">
        <v>14</v>
      </c>
      <c r="C103" s="54" t="s">
        <v>75</v>
      </c>
      <c r="D103" s="54" t="s">
        <v>92</v>
      </c>
      <c r="E103" s="55" t="s">
        <v>202</v>
      </c>
      <c r="F103" s="55" t="s">
        <v>502</v>
      </c>
      <c r="G103" s="58" t="s">
        <v>500</v>
      </c>
      <c r="H103" s="51" t="s">
        <v>952</v>
      </c>
      <c r="I103" s="51" t="s">
        <v>953</v>
      </c>
      <c r="J103" s="59" t="s">
        <v>967</v>
      </c>
      <c r="K103" s="59" t="s">
        <v>973</v>
      </c>
      <c r="L103" s="59" t="s">
        <v>955</v>
      </c>
      <c r="M103" s="59" t="s">
        <v>972</v>
      </c>
      <c r="N103" s="51" t="s">
        <v>1028</v>
      </c>
      <c r="O103" s="59" t="s">
        <v>1125</v>
      </c>
      <c r="P103" s="59" t="s">
        <v>1078</v>
      </c>
      <c r="Q103" s="53"/>
    </row>
    <row r="104" spans="1:18" ht="51" customHeight="1" x14ac:dyDescent="0.25">
      <c r="A104" s="58" t="s">
        <v>648</v>
      </c>
      <c r="B104" s="54">
        <v>14</v>
      </c>
      <c r="C104" s="54" t="s">
        <v>75</v>
      </c>
      <c r="D104" s="54" t="s">
        <v>95</v>
      </c>
      <c r="E104" s="55" t="s">
        <v>905</v>
      </c>
      <c r="F104" s="55" t="s">
        <v>649</v>
      </c>
      <c r="G104" s="58" t="s">
        <v>652</v>
      </c>
      <c r="H104" s="51" t="s">
        <v>952</v>
      </c>
      <c r="I104" s="59" t="s">
        <v>1014</v>
      </c>
      <c r="J104" s="51" t="s">
        <v>967</v>
      </c>
      <c r="K104" s="59" t="s">
        <v>1042</v>
      </c>
      <c r="L104" s="51" t="s">
        <v>963</v>
      </c>
      <c r="M104" s="59" t="s">
        <v>979</v>
      </c>
      <c r="N104" s="51" t="s">
        <v>961</v>
      </c>
      <c r="O104" s="59" t="s">
        <v>1122</v>
      </c>
      <c r="P104" s="59" t="s">
        <v>978</v>
      </c>
      <c r="Q104" s="53"/>
    </row>
    <row r="105" spans="1:18" ht="76.5" customHeight="1" x14ac:dyDescent="0.25">
      <c r="A105" s="58" t="s">
        <v>648</v>
      </c>
      <c r="B105" s="54">
        <v>14</v>
      </c>
      <c r="C105" s="54" t="s">
        <v>75</v>
      </c>
      <c r="D105" s="54" t="s">
        <v>95</v>
      </c>
      <c r="E105" s="55" t="s">
        <v>905</v>
      </c>
      <c r="F105" s="55" t="s">
        <v>650</v>
      </c>
      <c r="G105" s="58" t="s">
        <v>653</v>
      </c>
      <c r="H105" s="51" t="s">
        <v>957</v>
      </c>
      <c r="I105" s="59" t="s">
        <v>1014</v>
      </c>
      <c r="J105" s="51" t="s">
        <v>967</v>
      </c>
      <c r="K105" s="59" t="s">
        <v>1038</v>
      </c>
      <c r="L105" s="51" t="s">
        <v>955</v>
      </c>
      <c r="M105" s="59" t="s">
        <v>1065</v>
      </c>
      <c r="N105" s="51" t="s">
        <v>1021</v>
      </c>
      <c r="O105" s="59" t="s">
        <v>1128</v>
      </c>
      <c r="P105" s="59" t="s">
        <v>1050</v>
      </c>
      <c r="Q105" s="53"/>
    </row>
    <row r="106" spans="1:18" ht="63.75" customHeight="1" x14ac:dyDescent="0.25">
      <c r="A106" s="58" t="s">
        <v>648</v>
      </c>
      <c r="B106" s="54">
        <v>14</v>
      </c>
      <c r="C106" s="54" t="s">
        <v>75</v>
      </c>
      <c r="D106" s="54" t="s">
        <v>95</v>
      </c>
      <c r="E106" s="55" t="s">
        <v>905</v>
      </c>
      <c r="F106" s="55" t="s">
        <v>651</v>
      </c>
      <c r="G106" s="58" t="s">
        <v>654</v>
      </c>
      <c r="H106" s="51" t="s">
        <v>957</v>
      </c>
      <c r="I106" s="59" t="s">
        <v>1014</v>
      </c>
      <c r="J106" s="51" t="s">
        <v>967</v>
      </c>
      <c r="K106" s="59" t="s">
        <v>1038</v>
      </c>
      <c r="L106" s="51" t="s">
        <v>955</v>
      </c>
      <c r="M106" s="59" t="s">
        <v>1065</v>
      </c>
      <c r="N106" s="51" t="s">
        <v>1021</v>
      </c>
      <c r="O106" s="59" t="s">
        <v>1128</v>
      </c>
      <c r="P106" s="59" t="s">
        <v>1050</v>
      </c>
      <c r="Q106" s="53"/>
    </row>
    <row r="107" spans="1:18" s="57" customFormat="1" ht="63.75" customHeight="1" x14ac:dyDescent="0.25">
      <c r="A107" s="58" t="s">
        <v>648</v>
      </c>
      <c r="B107" s="54">
        <v>14</v>
      </c>
      <c r="C107" s="54" t="s">
        <v>75</v>
      </c>
      <c r="D107" s="54" t="s">
        <v>95</v>
      </c>
      <c r="E107" s="55" t="s">
        <v>905</v>
      </c>
      <c r="F107" s="55" t="s">
        <v>906</v>
      </c>
      <c r="G107" s="58" t="s">
        <v>655</v>
      </c>
      <c r="H107" s="51" t="s">
        <v>957</v>
      </c>
      <c r="I107" s="59" t="s">
        <v>1014</v>
      </c>
      <c r="J107" s="51" t="s">
        <v>967</v>
      </c>
      <c r="K107" s="59" t="s">
        <v>1038</v>
      </c>
      <c r="L107" s="51" t="s">
        <v>963</v>
      </c>
      <c r="M107" s="59" t="s">
        <v>979</v>
      </c>
      <c r="N107" s="51" t="s">
        <v>1021</v>
      </c>
      <c r="O107" s="59" t="s">
        <v>1128</v>
      </c>
      <c r="P107" s="59" t="s">
        <v>1050</v>
      </c>
      <c r="Q107" s="53"/>
    </row>
    <row r="108" spans="1:18" ht="63.75" customHeight="1" x14ac:dyDescent="0.25">
      <c r="A108" s="58" t="s">
        <v>707</v>
      </c>
      <c r="B108" s="54">
        <v>14</v>
      </c>
      <c r="C108" s="54" t="s">
        <v>75</v>
      </c>
      <c r="D108" s="54" t="s">
        <v>331</v>
      </c>
      <c r="E108" s="55" t="s">
        <v>911</v>
      </c>
      <c r="F108" s="55" t="s">
        <v>717</v>
      </c>
      <c r="G108" s="58" t="s">
        <v>718</v>
      </c>
      <c r="H108" s="49" t="s">
        <v>1090</v>
      </c>
      <c r="I108" s="50" t="s">
        <v>984</v>
      </c>
      <c r="J108" s="49" t="s">
        <v>967</v>
      </c>
      <c r="K108" s="44" t="s">
        <v>1132</v>
      </c>
      <c r="L108" s="49" t="s">
        <v>955</v>
      </c>
      <c r="M108" s="50" t="s">
        <v>979</v>
      </c>
      <c r="N108" s="49" t="s">
        <v>1092</v>
      </c>
      <c r="O108" s="49" t="s">
        <v>1092</v>
      </c>
      <c r="P108" s="49" t="s">
        <v>1092</v>
      </c>
      <c r="Q108" s="53"/>
      <c r="R108" s="53"/>
    </row>
    <row r="109" spans="1:18" s="57" customFormat="1" ht="38.25" customHeight="1" x14ac:dyDescent="0.25">
      <c r="A109" s="58" t="s">
        <v>707</v>
      </c>
      <c r="B109" s="54">
        <v>14</v>
      </c>
      <c r="C109" s="54" t="s">
        <v>75</v>
      </c>
      <c r="D109" s="54" t="s">
        <v>331</v>
      </c>
      <c r="E109" s="55" t="s">
        <v>911</v>
      </c>
      <c r="F109" s="55" t="s">
        <v>904</v>
      </c>
      <c r="G109" s="58" t="s">
        <v>903</v>
      </c>
      <c r="H109" s="51" t="s">
        <v>952</v>
      </c>
      <c r="I109" s="59" t="s">
        <v>1046</v>
      </c>
      <c r="J109" s="59" t="s">
        <v>1045</v>
      </c>
      <c r="K109" s="51" t="s">
        <v>982</v>
      </c>
      <c r="L109" s="51" t="s">
        <v>963</v>
      </c>
      <c r="M109" s="59" t="s">
        <v>979</v>
      </c>
      <c r="N109" s="51" t="s">
        <v>1044</v>
      </c>
      <c r="O109" s="59" t="s">
        <v>1127</v>
      </c>
      <c r="P109" s="59" t="s">
        <v>978</v>
      </c>
      <c r="Q109" s="53"/>
    </row>
    <row r="110" spans="1:18" ht="51" customHeight="1" x14ac:dyDescent="0.25">
      <c r="A110" s="58" t="s">
        <v>499</v>
      </c>
      <c r="B110" s="54">
        <v>14</v>
      </c>
      <c r="C110" s="54" t="s">
        <v>75</v>
      </c>
      <c r="D110" s="54" t="s">
        <v>331</v>
      </c>
      <c r="E110" s="55" t="s">
        <v>202</v>
      </c>
      <c r="F110" s="55" t="s">
        <v>719</v>
      </c>
      <c r="G110" s="58" t="s">
        <v>852</v>
      </c>
      <c r="H110" s="51" t="s">
        <v>957</v>
      </c>
      <c r="I110" s="51" t="s">
        <v>953</v>
      </c>
      <c r="J110" s="59" t="s">
        <v>1030</v>
      </c>
      <c r="K110" s="59" t="s">
        <v>1022</v>
      </c>
      <c r="L110" s="59" t="s">
        <v>955</v>
      </c>
      <c r="M110" s="59" t="s">
        <v>1029</v>
      </c>
      <c r="N110" s="51" t="s">
        <v>1028</v>
      </c>
      <c r="O110" s="59" t="s">
        <v>1125</v>
      </c>
      <c r="P110" s="59" t="s">
        <v>978</v>
      </c>
      <c r="Q110" s="53"/>
    </row>
    <row r="111" spans="1:18" ht="89.25" customHeight="1" x14ac:dyDescent="0.25">
      <c r="A111" s="58" t="s">
        <v>499</v>
      </c>
      <c r="B111" s="54">
        <v>14</v>
      </c>
      <c r="C111" s="54" t="s">
        <v>75</v>
      </c>
      <c r="D111" s="54" t="s">
        <v>92</v>
      </c>
      <c r="E111" s="55" t="s">
        <v>202</v>
      </c>
      <c r="F111" s="60" t="s">
        <v>501</v>
      </c>
      <c r="G111" s="58" t="s">
        <v>504</v>
      </c>
      <c r="H111" s="51" t="s">
        <v>957</v>
      </c>
      <c r="I111" s="59" t="s">
        <v>1047</v>
      </c>
      <c r="J111" s="59" t="s">
        <v>1048</v>
      </c>
      <c r="K111" s="51" t="s">
        <v>982</v>
      </c>
      <c r="L111" s="51" t="s">
        <v>963</v>
      </c>
      <c r="M111" s="59" t="s">
        <v>979</v>
      </c>
      <c r="N111" s="51" t="s">
        <v>1044</v>
      </c>
      <c r="O111" s="59" t="s">
        <v>1127</v>
      </c>
      <c r="P111" s="59" t="s">
        <v>978</v>
      </c>
      <c r="Q111" s="53"/>
    </row>
    <row r="112" spans="1:18" ht="51" customHeight="1" x14ac:dyDescent="0.25">
      <c r="A112" s="58" t="s">
        <v>499</v>
      </c>
      <c r="B112" s="54">
        <v>14</v>
      </c>
      <c r="C112" s="54" t="s">
        <v>75</v>
      </c>
      <c r="D112" s="54" t="s">
        <v>92</v>
      </c>
      <c r="E112" s="55" t="s">
        <v>202</v>
      </c>
      <c r="F112" s="60" t="s">
        <v>511</v>
      </c>
      <c r="G112" s="58" t="s">
        <v>786</v>
      </c>
      <c r="H112" s="51" t="s">
        <v>952</v>
      </c>
      <c r="I112" s="51" t="s">
        <v>953</v>
      </c>
      <c r="J112" s="51" t="s">
        <v>967</v>
      </c>
      <c r="K112" s="59" t="s">
        <v>973</v>
      </c>
      <c r="L112" s="59" t="s">
        <v>955</v>
      </c>
      <c r="M112" s="59" t="s">
        <v>972</v>
      </c>
      <c r="N112" s="51" t="s">
        <v>1028</v>
      </c>
      <c r="O112" s="59" t="s">
        <v>1125</v>
      </c>
      <c r="P112" s="59" t="s">
        <v>1081</v>
      </c>
      <c r="Q112" s="53"/>
    </row>
    <row r="113" spans="1:17" ht="51" customHeight="1" x14ac:dyDescent="0.25">
      <c r="A113" s="58" t="s">
        <v>444</v>
      </c>
      <c r="B113" s="54">
        <v>13</v>
      </c>
      <c r="C113" s="54" t="s">
        <v>175</v>
      </c>
      <c r="D113" s="54" t="s">
        <v>90</v>
      </c>
      <c r="E113" s="55" t="s">
        <v>250</v>
      </c>
      <c r="F113" s="55" t="s">
        <v>459</v>
      </c>
      <c r="G113" s="58" t="s">
        <v>460</v>
      </c>
      <c r="H113" s="51" t="s">
        <v>952</v>
      </c>
      <c r="I113" s="59" t="s">
        <v>1051</v>
      </c>
      <c r="J113" s="59" t="s">
        <v>1053</v>
      </c>
      <c r="K113" s="51" t="s">
        <v>982</v>
      </c>
      <c r="L113" s="51" t="s">
        <v>963</v>
      </c>
      <c r="M113" s="59" t="s">
        <v>979</v>
      </c>
      <c r="N113" s="51" t="s">
        <v>1044</v>
      </c>
      <c r="O113" s="59" t="s">
        <v>1127</v>
      </c>
      <c r="P113" s="59" t="s">
        <v>978</v>
      </c>
      <c r="Q113" s="53"/>
    </row>
    <row r="114" spans="1:17" ht="62.25" customHeight="1" x14ac:dyDescent="0.25">
      <c r="A114" s="58" t="s">
        <v>359</v>
      </c>
      <c r="B114" s="54">
        <v>6</v>
      </c>
      <c r="C114" s="54" t="s">
        <v>268</v>
      </c>
      <c r="D114" s="54" t="s">
        <v>97</v>
      </c>
      <c r="E114" s="55" t="s">
        <v>201</v>
      </c>
      <c r="F114" s="55" t="s">
        <v>260</v>
      </c>
      <c r="G114" s="58" t="s">
        <v>360</v>
      </c>
      <c r="H114" s="51" t="s">
        <v>957</v>
      </c>
      <c r="I114" s="51" t="s">
        <v>984</v>
      </c>
      <c r="J114" s="51" t="s">
        <v>967</v>
      </c>
      <c r="K114" s="59" t="s">
        <v>1040</v>
      </c>
      <c r="L114" s="59" t="s">
        <v>955</v>
      </c>
      <c r="M114" s="59" t="s">
        <v>969</v>
      </c>
      <c r="N114" s="51" t="s">
        <v>987</v>
      </c>
      <c r="O114" s="59" t="s">
        <v>1123</v>
      </c>
      <c r="P114" s="59" t="s">
        <v>992</v>
      </c>
      <c r="Q114" s="53"/>
    </row>
    <row r="115" spans="1:17" ht="42.75" customHeight="1" x14ac:dyDescent="0.25">
      <c r="A115" s="58" t="s">
        <v>359</v>
      </c>
      <c r="B115" s="54">
        <v>6</v>
      </c>
      <c r="C115" s="54" t="s">
        <v>268</v>
      </c>
      <c r="D115" s="54" t="s">
        <v>97</v>
      </c>
      <c r="E115" s="55" t="s">
        <v>201</v>
      </c>
      <c r="F115" s="55" t="s">
        <v>261</v>
      </c>
      <c r="G115" s="58" t="s">
        <v>361</v>
      </c>
      <c r="H115" s="51" t="s">
        <v>957</v>
      </c>
      <c r="I115" s="51" t="s">
        <v>984</v>
      </c>
      <c r="J115" s="51" t="s">
        <v>967</v>
      </c>
      <c r="K115" s="59" t="s">
        <v>1037</v>
      </c>
      <c r="L115" s="59" t="s">
        <v>955</v>
      </c>
      <c r="M115" s="59" t="s">
        <v>993</v>
      </c>
      <c r="N115" s="51" t="s">
        <v>987</v>
      </c>
      <c r="O115" s="59" t="s">
        <v>1123</v>
      </c>
      <c r="P115" s="59" t="s">
        <v>992</v>
      </c>
      <c r="Q115" s="53"/>
    </row>
    <row r="116" spans="1:17" s="57" customFormat="1" ht="42" customHeight="1" x14ac:dyDescent="0.25">
      <c r="A116" s="58" t="s">
        <v>359</v>
      </c>
      <c r="B116" s="54">
        <v>6</v>
      </c>
      <c r="C116" s="54" t="s">
        <v>268</v>
      </c>
      <c r="D116" s="54" t="s">
        <v>97</v>
      </c>
      <c r="E116" s="55" t="s">
        <v>201</v>
      </c>
      <c r="F116" s="55" t="s">
        <v>931</v>
      </c>
      <c r="G116" s="58" t="s">
        <v>362</v>
      </c>
      <c r="H116" s="51" t="s">
        <v>957</v>
      </c>
      <c r="I116" s="51" t="s">
        <v>984</v>
      </c>
      <c r="J116" s="51" t="s">
        <v>967</v>
      </c>
      <c r="K116" s="51" t="s">
        <v>982</v>
      </c>
      <c r="L116" s="59" t="s">
        <v>955</v>
      </c>
      <c r="M116" s="50" t="s">
        <v>979</v>
      </c>
      <c r="N116" s="51" t="s">
        <v>987</v>
      </c>
      <c r="O116" s="59" t="s">
        <v>1123</v>
      </c>
      <c r="P116" s="59" t="s">
        <v>978</v>
      </c>
      <c r="Q116" s="53"/>
    </row>
    <row r="117" spans="1:17" ht="45.75" customHeight="1" x14ac:dyDescent="0.25">
      <c r="A117" s="58" t="s">
        <v>359</v>
      </c>
      <c r="B117" s="54">
        <v>6</v>
      </c>
      <c r="C117" s="54" t="s">
        <v>268</v>
      </c>
      <c r="D117" s="54" t="s">
        <v>97</v>
      </c>
      <c r="E117" s="55" t="s">
        <v>201</v>
      </c>
      <c r="F117" s="55" t="s">
        <v>866</v>
      </c>
      <c r="G117" s="58" t="s">
        <v>363</v>
      </c>
      <c r="H117" s="51" t="s">
        <v>957</v>
      </c>
      <c r="I117" s="51" t="s">
        <v>984</v>
      </c>
      <c r="J117" s="51" t="s">
        <v>967</v>
      </c>
      <c r="K117" s="59" t="s">
        <v>1041</v>
      </c>
      <c r="L117" s="59" t="s">
        <v>955</v>
      </c>
      <c r="M117" s="59" t="s">
        <v>1002</v>
      </c>
      <c r="N117" s="51" t="s">
        <v>987</v>
      </c>
      <c r="O117" s="59" t="s">
        <v>1123</v>
      </c>
      <c r="P117" s="59" t="s">
        <v>992</v>
      </c>
      <c r="Q117" s="53"/>
    </row>
    <row r="118" spans="1:17" ht="153" customHeight="1" x14ac:dyDescent="0.25">
      <c r="A118" s="58" t="s">
        <v>359</v>
      </c>
      <c r="B118" s="54">
        <v>6</v>
      </c>
      <c r="C118" s="54" t="s">
        <v>268</v>
      </c>
      <c r="D118" s="54" t="s">
        <v>97</v>
      </c>
      <c r="E118" s="55" t="s">
        <v>201</v>
      </c>
      <c r="F118" s="55" t="s">
        <v>357</v>
      </c>
      <c r="G118" s="58" t="s">
        <v>920</v>
      </c>
      <c r="H118" s="51" t="s">
        <v>957</v>
      </c>
      <c r="I118" s="51" t="s">
        <v>984</v>
      </c>
      <c r="J118" s="51" t="s">
        <v>967</v>
      </c>
      <c r="K118" s="59" t="s">
        <v>1038</v>
      </c>
      <c r="L118" s="59" t="s">
        <v>963</v>
      </c>
      <c r="M118" s="59" t="s">
        <v>994</v>
      </c>
      <c r="N118" s="51" t="s">
        <v>987</v>
      </c>
      <c r="O118" s="59" t="s">
        <v>1123</v>
      </c>
      <c r="P118" s="59" t="s">
        <v>995</v>
      </c>
      <c r="Q118" s="53"/>
    </row>
    <row r="119" spans="1:17" ht="76.5" customHeight="1" x14ac:dyDescent="0.25">
      <c r="A119" s="58" t="s">
        <v>599</v>
      </c>
      <c r="B119" s="54">
        <v>24</v>
      </c>
      <c r="C119" s="54" t="s">
        <v>80</v>
      </c>
      <c r="D119" s="54" t="s">
        <v>192</v>
      </c>
      <c r="E119" s="55" t="s">
        <v>248</v>
      </c>
      <c r="F119" s="55" t="s">
        <v>603</v>
      </c>
      <c r="G119" s="58" t="s">
        <v>613</v>
      </c>
      <c r="H119" s="51" t="s">
        <v>952</v>
      </c>
      <c r="I119" s="51" t="s">
        <v>984</v>
      </c>
      <c r="J119" s="51" t="s">
        <v>967</v>
      </c>
      <c r="K119" s="59" t="s">
        <v>1075</v>
      </c>
      <c r="L119" s="51" t="s">
        <v>963</v>
      </c>
      <c r="M119" s="59" t="s">
        <v>979</v>
      </c>
      <c r="N119" s="51" t="s">
        <v>1021</v>
      </c>
      <c r="O119" s="59" t="s">
        <v>1128</v>
      </c>
      <c r="P119" s="51" t="s">
        <v>1050</v>
      </c>
      <c r="Q119" s="53"/>
    </row>
    <row r="120" spans="1:17" ht="153" customHeight="1" x14ac:dyDescent="0.25">
      <c r="A120" s="58" t="s">
        <v>364</v>
      </c>
      <c r="B120" s="54">
        <v>6</v>
      </c>
      <c r="C120" s="54" t="s">
        <v>268</v>
      </c>
      <c r="D120" s="54" t="s">
        <v>97</v>
      </c>
      <c r="E120" s="55" t="s">
        <v>249</v>
      </c>
      <c r="F120" s="55" t="s">
        <v>209</v>
      </c>
      <c r="G120" s="58" t="s">
        <v>365</v>
      </c>
      <c r="H120" s="59" t="s">
        <v>1090</v>
      </c>
      <c r="I120" s="51" t="s">
        <v>984</v>
      </c>
      <c r="J120" s="59" t="s">
        <v>967</v>
      </c>
      <c r="K120" s="59" t="s">
        <v>973</v>
      </c>
      <c r="L120" s="59" t="s">
        <v>955</v>
      </c>
      <c r="M120" s="59" t="s">
        <v>1027</v>
      </c>
      <c r="N120" s="59" t="s">
        <v>1092</v>
      </c>
      <c r="O120" s="59" t="s">
        <v>1123</v>
      </c>
      <c r="P120" s="51" t="s">
        <v>999</v>
      </c>
      <c r="Q120" s="53"/>
    </row>
    <row r="121" spans="1:17" ht="153" customHeight="1" x14ac:dyDescent="0.25">
      <c r="A121" s="58" t="s">
        <v>366</v>
      </c>
      <c r="B121" s="54">
        <v>6</v>
      </c>
      <c r="C121" s="54" t="s">
        <v>268</v>
      </c>
      <c r="D121" s="54" t="s">
        <v>97</v>
      </c>
      <c r="E121" s="55" t="s">
        <v>244</v>
      </c>
      <c r="F121" s="55" t="s">
        <v>875</v>
      </c>
      <c r="G121" s="58" t="s">
        <v>876</v>
      </c>
      <c r="H121" s="51" t="s">
        <v>957</v>
      </c>
      <c r="I121" s="51" t="s">
        <v>984</v>
      </c>
      <c r="J121" s="51" t="s">
        <v>967</v>
      </c>
      <c r="K121" s="51" t="s">
        <v>982</v>
      </c>
      <c r="L121" s="51" t="s">
        <v>963</v>
      </c>
      <c r="M121" s="59" t="s">
        <v>979</v>
      </c>
      <c r="N121" s="59" t="s">
        <v>983</v>
      </c>
      <c r="O121" s="59" t="s">
        <v>1123</v>
      </c>
      <c r="P121" s="59" t="s">
        <v>978</v>
      </c>
      <c r="Q121" s="53"/>
    </row>
    <row r="122" spans="1:17" ht="165.75" customHeight="1" x14ac:dyDescent="0.25">
      <c r="A122" s="58" t="s">
        <v>367</v>
      </c>
      <c r="B122" s="54"/>
      <c r="C122" s="54" t="s">
        <v>329</v>
      </c>
      <c r="D122" s="54" t="s">
        <v>97</v>
      </c>
      <c r="E122" s="55" t="s">
        <v>246</v>
      </c>
      <c r="F122" s="55" t="s">
        <v>877</v>
      </c>
      <c r="G122" s="58" t="s">
        <v>878</v>
      </c>
      <c r="H122" s="51" t="s">
        <v>957</v>
      </c>
      <c r="I122" s="51" t="s">
        <v>984</v>
      </c>
      <c r="J122" s="51" t="s">
        <v>967</v>
      </c>
      <c r="K122" s="51" t="s">
        <v>982</v>
      </c>
      <c r="L122" s="51" t="s">
        <v>963</v>
      </c>
      <c r="M122" s="59" t="s">
        <v>979</v>
      </c>
      <c r="N122" s="59" t="s">
        <v>983</v>
      </c>
      <c r="O122" s="59" t="s">
        <v>1123</v>
      </c>
      <c r="P122" s="59" t="s">
        <v>978</v>
      </c>
      <c r="Q122" s="53"/>
    </row>
    <row r="123" spans="1:17" ht="153" customHeight="1" x14ac:dyDescent="0.25">
      <c r="A123" s="58" t="s">
        <v>368</v>
      </c>
      <c r="B123" s="54">
        <v>6</v>
      </c>
      <c r="C123" s="54" t="s">
        <v>268</v>
      </c>
      <c r="D123" s="54" t="s">
        <v>97</v>
      </c>
      <c r="E123" s="55" t="s">
        <v>245</v>
      </c>
      <c r="F123" s="55" t="s">
        <v>879</v>
      </c>
      <c r="G123" s="58" t="s">
        <v>880</v>
      </c>
      <c r="H123" s="51" t="s">
        <v>957</v>
      </c>
      <c r="I123" s="51" t="s">
        <v>984</v>
      </c>
      <c r="J123" s="51" t="s">
        <v>967</v>
      </c>
      <c r="K123" s="51" t="s">
        <v>982</v>
      </c>
      <c r="L123" s="51" t="s">
        <v>963</v>
      </c>
      <c r="M123" s="59" t="s">
        <v>979</v>
      </c>
      <c r="N123" s="59" t="s">
        <v>983</v>
      </c>
      <c r="O123" s="59" t="s">
        <v>1123</v>
      </c>
      <c r="P123" s="59" t="s">
        <v>978</v>
      </c>
      <c r="Q123" s="53"/>
    </row>
    <row r="124" spans="1:17" ht="51" customHeight="1" x14ac:dyDescent="0.25">
      <c r="A124" s="58" t="s">
        <v>369</v>
      </c>
      <c r="B124" s="54">
        <v>17</v>
      </c>
      <c r="C124" s="54" t="s">
        <v>178</v>
      </c>
      <c r="D124" s="54" t="s">
        <v>97</v>
      </c>
      <c r="E124" s="55" t="s">
        <v>188</v>
      </c>
      <c r="F124" s="55" t="s">
        <v>370</v>
      </c>
      <c r="G124" s="58" t="s">
        <v>373</v>
      </c>
      <c r="H124" s="51" t="s">
        <v>952</v>
      </c>
      <c r="I124" s="51" t="s">
        <v>984</v>
      </c>
      <c r="J124" s="51" t="s">
        <v>967</v>
      </c>
      <c r="K124" s="59" t="s">
        <v>1012</v>
      </c>
      <c r="L124" s="51" t="s">
        <v>963</v>
      </c>
      <c r="M124" s="59" t="s">
        <v>979</v>
      </c>
      <c r="N124" s="51" t="s">
        <v>1021</v>
      </c>
      <c r="O124" s="59" t="s">
        <v>1128</v>
      </c>
      <c r="P124" s="51" t="s">
        <v>1050</v>
      </c>
      <c r="Q124" s="53"/>
    </row>
    <row r="125" spans="1:17" ht="51" customHeight="1" x14ac:dyDescent="0.25">
      <c r="A125" s="58" t="s">
        <v>369</v>
      </c>
      <c r="B125" s="54">
        <v>17</v>
      </c>
      <c r="C125" s="54" t="s">
        <v>178</v>
      </c>
      <c r="D125" s="54" t="s">
        <v>97</v>
      </c>
      <c r="E125" s="55" t="s">
        <v>188</v>
      </c>
      <c r="F125" s="55" t="s">
        <v>371</v>
      </c>
      <c r="G125" s="58" t="s">
        <v>374</v>
      </c>
      <c r="H125" s="51" t="s">
        <v>957</v>
      </c>
      <c r="I125" s="51" t="s">
        <v>984</v>
      </c>
      <c r="J125" s="51" t="s">
        <v>967</v>
      </c>
      <c r="K125" s="59" t="s">
        <v>1038</v>
      </c>
      <c r="L125" s="51" t="s">
        <v>963</v>
      </c>
      <c r="M125" s="59" t="s">
        <v>979</v>
      </c>
      <c r="N125" s="51" t="s">
        <v>1021</v>
      </c>
      <c r="O125" s="59" t="s">
        <v>1128</v>
      </c>
      <c r="P125" s="51" t="s">
        <v>1050</v>
      </c>
      <c r="Q125" s="53"/>
    </row>
    <row r="126" spans="1:17" ht="51" customHeight="1" x14ac:dyDescent="0.25">
      <c r="A126" s="58" t="s">
        <v>369</v>
      </c>
      <c r="B126" s="54">
        <v>17</v>
      </c>
      <c r="C126" s="54" t="s">
        <v>178</v>
      </c>
      <c r="D126" s="54" t="s">
        <v>97</v>
      </c>
      <c r="E126" s="55" t="s">
        <v>188</v>
      </c>
      <c r="F126" s="55" t="s">
        <v>372</v>
      </c>
      <c r="G126" s="58" t="s">
        <v>375</v>
      </c>
      <c r="H126" s="51" t="s">
        <v>957</v>
      </c>
      <c r="I126" s="51" t="s">
        <v>984</v>
      </c>
      <c r="J126" s="51" t="s">
        <v>967</v>
      </c>
      <c r="K126" s="59" t="s">
        <v>1038</v>
      </c>
      <c r="L126" s="51" t="s">
        <v>963</v>
      </c>
      <c r="M126" s="59" t="s">
        <v>979</v>
      </c>
      <c r="N126" s="51" t="s">
        <v>1021</v>
      </c>
      <c r="O126" s="59" t="s">
        <v>1128</v>
      </c>
      <c r="P126" s="51" t="s">
        <v>1050</v>
      </c>
      <c r="Q126" s="53"/>
    </row>
    <row r="127" spans="1:17" ht="153" customHeight="1" x14ac:dyDescent="0.25">
      <c r="A127" s="58" t="s">
        <v>376</v>
      </c>
      <c r="B127" s="54">
        <v>6</v>
      </c>
      <c r="C127" s="54" t="s">
        <v>268</v>
      </c>
      <c r="D127" s="54" t="s">
        <v>97</v>
      </c>
      <c r="E127" s="55" t="s">
        <v>236</v>
      </c>
      <c r="F127" s="55" t="s">
        <v>1056</v>
      </c>
      <c r="G127" s="58" t="s">
        <v>377</v>
      </c>
      <c r="H127" s="51" t="s">
        <v>952</v>
      </c>
      <c r="I127" s="59" t="s">
        <v>1057</v>
      </c>
      <c r="J127" s="59" t="s">
        <v>1058</v>
      </c>
      <c r="K127" s="51" t="s">
        <v>1022</v>
      </c>
      <c r="L127" s="51" t="s">
        <v>963</v>
      </c>
      <c r="M127" s="59" t="s">
        <v>979</v>
      </c>
      <c r="N127" s="51" t="s">
        <v>1044</v>
      </c>
      <c r="O127" s="59" t="s">
        <v>1127</v>
      </c>
      <c r="P127" s="59" t="s">
        <v>978</v>
      </c>
      <c r="Q127" s="53"/>
    </row>
    <row r="128" spans="1:17" ht="153" customHeight="1" x14ac:dyDescent="0.25">
      <c r="A128" s="58" t="s">
        <v>376</v>
      </c>
      <c r="B128" s="54">
        <v>6</v>
      </c>
      <c r="C128" s="54" t="s">
        <v>268</v>
      </c>
      <c r="D128" s="54" t="s">
        <v>97</v>
      </c>
      <c r="E128" s="55" t="s">
        <v>236</v>
      </c>
      <c r="F128" s="55" t="s">
        <v>263</v>
      </c>
      <c r="G128" s="58" t="s">
        <v>378</v>
      </c>
      <c r="H128" s="59" t="s">
        <v>1098</v>
      </c>
      <c r="I128" s="51" t="s">
        <v>984</v>
      </c>
      <c r="J128" s="51" t="s">
        <v>967</v>
      </c>
      <c r="K128" s="59" t="s">
        <v>1022</v>
      </c>
      <c r="L128" s="51" t="s">
        <v>963</v>
      </c>
      <c r="M128" s="59" t="s">
        <v>979</v>
      </c>
      <c r="N128" s="51" t="s">
        <v>1021</v>
      </c>
      <c r="O128" s="59" t="s">
        <v>1128</v>
      </c>
      <c r="P128" s="51" t="s">
        <v>978</v>
      </c>
      <c r="Q128" s="53"/>
    </row>
    <row r="129" spans="1:18" ht="153" customHeight="1" x14ac:dyDescent="0.25">
      <c r="A129" s="58" t="s">
        <v>376</v>
      </c>
      <c r="B129" s="54">
        <v>6</v>
      </c>
      <c r="C129" s="54" t="s">
        <v>268</v>
      </c>
      <c r="D129" s="54" t="s">
        <v>97</v>
      </c>
      <c r="E129" s="55" t="s">
        <v>236</v>
      </c>
      <c r="F129" s="55" t="s">
        <v>264</v>
      </c>
      <c r="G129" s="58" t="s">
        <v>379</v>
      </c>
      <c r="H129" s="59" t="s">
        <v>1098</v>
      </c>
      <c r="I129" s="51" t="s">
        <v>984</v>
      </c>
      <c r="J129" s="51" t="s">
        <v>967</v>
      </c>
      <c r="K129" s="51" t="s">
        <v>973</v>
      </c>
      <c r="L129" s="51" t="s">
        <v>955</v>
      </c>
      <c r="M129" s="59" t="s">
        <v>972</v>
      </c>
      <c r="N129" s="59" t="s">
        <v>983</v>
      </c>
      <c r="O129" s="59" t="s">
        <v>1123</v>
      </c>
      <c r="P129" s="59" t="s">
        <v>1080</v>
      </c>
      <c r="Q129" s="53"/>
    </row>
    <row r="130" spans="1:18" ht="153" customHeight="1" x14ac:dyDescent="0.25">
      <c r="A130" s="58" t="s">
        <v>376</v>
      </c>
      <c r="B130" s="54">
        <v>6</v>
      </c>
      <c r="C130" s="54" t="s">
        <v>268</v>
      </c>
      <c r="D130" s="54" t="s">
        <v>97</v>
      </c>
      <c r="E130" s="55" t="s">
        <v>236</v>
      </c>
      <c r="F130" s="55" t="s">
        <v>266</v>
      </c>
      <c r="G130" s="58" t="s">
        <v>380</v>
      </c>
      <c r="H130" s="51" t="s">
        <v>1090</v>
      </c>
      <c r="I130" s="51" t="s">
        <v>984</v>
      </c>
      <c r="J130" s="51" t="s">
        <v>967</v>
      </c>
      <c r="K130" s="51" t="s">
        <v>982</v>
      </c>
      <c r="L130" s="51" t="s">
        <v>963</v>
      </c>
      <c r="M130" s="59" t="s">
        <v>979</v>
      </c>
      <c r="N130" s="59" t="s">
        <v>983</v>
      </c>
      <c r="O130" s="59" t="s">
        <v>1123</v>
      </c>
      <c r="P130" s="59" t="s">
        <v>978</v>
      </c>
      <c r="Q130" s="53"/>
    </row>
    <row r="131" spans="1:18" ht="153" customHeight="1" x14ac:dyDescent="0.25">
      <c r="A131" s="58" t="s">
        <v>376</v>
      </c>
      <c r="B131" s="54">
        <v>6</v>
      </c>
      <c r="C131" s="54" t="s">
        <v>268</v>
      </c>
      <c r="D131" s="54" t="s">
        <v>97</v>
      </c>
      <c r="E131" s="55" t="s">
        <v>236</v>
      </c>
      <c r="F131" s="55" t="s">
        <v>1185</v>
      </c>
      <c r="G131" s="58" t="s">
        <v>381</v>
      </c>
      <c r="H131" s="51" t="s">
        <v>957</v>
      </c>
      <c r="I131" s="51" t="s">
        <v>984</v>
      </c>
      <c r="J131" s="51" t="s">
        <v>967</v>
      </c>
      <c r="K131" s="59" t="s">
        <v>1036</v>
      </c>
      <c r="L131" s="59" t="s">
        <v>963</v>
      </c>
      <c r="M131" s="59" t="s">
        <v>979</v>
      </c>
      <c r="N131" s="59" t="s">
        <v>983</v>
      </c>
      <c r="O131" s="59" t="s">
        <v>1123</v>
      </c>
      <c r="P131" s="59" t="s">
        <v>1000</v>
      </c>
      <c r="Q131" s="53"/>
    </row>
    <row r="132" spans="1:18" ht="153" customHeight="1" x14ac:dyDescent="0.25">
      <c r="A132" s="58" t="s">
        <v>376</v>
      </c>
      <c r="B132" s="54">
        <v>6</v>
      </c>
      <c r="C132" s="54" t="s">
        <v>268</v>
      </c>
      <c r="D132" s="54" t="s">
        <v>97</v>
      </c>
      <c r="E132" s="55" t="s">
        <v>236</v>
      </c>
      <c r="F132" s="60" t="s">
        <v>265</v>
      </c>
      <c r="G132" s="58" t="s">
        <v>809</v>
      </c>
      <c r="H132" s="51" t="s">
        <v>957</v>
      </c>
      <c r="I132" s="51" t="s">
        <v>984</v>
      </c>
      <c r="J132" s="51" t="s">
        <v>967</v>
      </c>
      <c r="K132" s="59" t="s">
        <v>982</v>
      </c>
      <c r="L132" s="59" t="s">
        <v>963</v>
      </c>
      <c r="M132" s="59" t="s">
        <v>979</v>
      </c>
      <c r="N132" s="59" t="s">
        <v>983</v>
      </c>
      <c r="O132" s="59" t="s">
        <v>1123</v>
      </c>
      <c r="P132" s="59" t="s">
        <v>978</v>
      </c>
      <c r="Q132" s="53"/>
    </row>
    <row r="133" spans="1:18" ht="153" customHeight="1" x14ac:dyDescent="0.25">
      <c r="A133" s="58" t="s">
        <v>376</v>
      </c>
      <c r="B133" s="54">
        <v>6</v>
      </c>
      <c r="C133" s="54" t="s">
        <v>268</v>
      </c>
      <c r="D133" s="54" t="s">
        <v>97</v>
      </c>
      <c r="E133" s="55" t="s">
        <v>236</v>
      </c>
      <c r="F133" s="60" t="s">
        <v>923</v>
      </c>
      <c r="G133" s="58" t="s">
        <v>924</v>
      </c>
      <c r="H133" s="51" t="s">
        <v>1090</v>
      </c>
      <c r="I133" s="59" t="s">
        <v>1046</v>
      </c>
      <c r="J133" s="59" t="s">
        <v>1045</v>
      </c>
      <c r="K133" s="51" t="s">
        <v>1026</v>
      </c>
      <c r="L133" s="51" t="s">
        <v>963</v>
      </c>
      <c r="M133" s="59" t="s">
        <v>979</v>
      </c>
      <c r="N133" s="59" t="s">
        <v>1092</v>
      </c>
      <c r="O133" s="59" t="s">
        <v>1127</v>
      </c>
      <c r="P133" s="59" t="s">
        <v>1092</v>
      </c>
      <c r="Q133" s="53"/>
    </row>
    <row r="134" spans="1:18" s="57" customFormat="1" ht="153" customHeight="1" x14ac:dyDescent="0.25">
      <c r="A134" s="58" t="s">
        <v>382</v>
      </c>
      <c r="B134" s="54">
        <v>6</v>
      </c>
      <c r="C134" s="54" t="s">
        <v>268</v>
      </c>
      <c r="D134" s="54" t="s">
        <v>97</v>
      </c>
      <c r="E134" s="55" t="s">
        <v>196</v>
      </c>
      <c r="F134" s="55" t="s">
        <v>881</v>
      </c>
      <c r="G134" s="58" t="s">
        <v>882</v>
      </c>
      <c r="H134" s="59" t="s">
        <v>1098</v>
      </c>
      <c r="I134" s="51" t="s">
        <v>984</v>
      </c>
      <c r="J134" s="51" t="s">
        <v>967</v>
      </c>
      <c r="K134" s="59" t="s">
        <v>1026</v>
      </c>
      <c r="L134" s="59" t="s">
        <v>963</v>
      </c>
      <c r="M134" s="59" t="s">
        <v>979</v>
      </c>
      <c r="N134" s="59" t="s">
        <v>983</v>
      </c>
      <c r="O134" s="59" t="s">
        <v>1123</v>
      </c>
      <c r="P134" s="59" t="s">
        <v>978</v>
      </c>
      <c r="Q134" s="53"/>
    </row>
    <row r="135" spans="1:18" s="57" customFormat="1" ht="153" customHeight="1" x14ac:dyDescent="0.25">
      <c r="A135" s="58" t="s">
        <v>383</v>
      </c>
      <c r="B135" s="54">
        <v>6</v>
      </c>
      <c r="C135" s="54" t="s">
        <v>268</v>
      </c>
      <c r="D135" s="54" t="s">
        <v>97</v>
      </c>
      <c r="E135" s="55" t="s">
        <v>38</v>
      </c>
      <c r="F135" s="55" t="s">
        <v>262</v>
      </c>
      <c r="G135" s="58" t="s">
        <v>938</v>
      </c>
      <c r="H135" s="51" t="s">
        <v>957</v>
      </c>
      <c r="I135" s="51" t="s">
        <v>984</v>
      </c>
      <c r="J135" s="51" t="s">
        <v>967</v>
      </c>
      <c r="K135" s="51" t="s">
        <v>973</v>
      </c>
      <c r="L135" s="51" t="s">
        <v>955</v>
      </c>
      <c r="M135" s="59" t="s">
        <v>972</v>
      </c>
      <c r="N135" s="59" t="s">
        <v>983</v>
      </c>
      <c r="O135" s="59" t="s">
        <v>1123</v>
      </c>
      <c r="P135" s="59" t="s">
        <v>978</v>
      </c>
      <c r="Q135" s="53"/>
    </row>
    <row r="136" spans="1:18" ht="51" customHeight="1" x14ac:dyDescent="0.25">
      <c r="A136" s="58" t="s">
        <v>690</v>
      </c>
      <c r="B136" s="54">
        <v>21</v>
      </c>
      <c r="C136" s="54" t="s">
        <v>180</v>
      </c>
      <c r="D136" s="54" t="s">
        <v>351</v>
      </c>
      <c r="E136" s="55" t="s">
        <v>314</v>
      </c>
      <c r="F136" s="55" t="s">
        <v>689</v>
      </c>
      <c r="G136" s="58" t="s">
        <v>691</v>
      </c>
      <c r="H136" s="51" t="s">
        <v>952</v>
      </c>
      <c r="I136" s="51" t="s">
        <v>984</v>
      </c>
      <c r="J136" s="51" t="s">
        <v>967</v>
      </c>
      <c r="K136" s="59" t="s">
        <v>1022</v>
      </c>
      <c r="L136" s="51" t="s">
        <v>963</v>
      </c>
      <c r="M136" s="59" t="s">
        <v>979</v>
      </c>
      <c r="N136" s="51" t="s">
        <v>1004</v>
      </c>
      <c r="O136" s="59" t="s">
        <v>1124</v>
      </c>
      <c r="P136" s="59" t="s">
        <v>1024</v>
      </c>
      <c r="Q136" s="53"/>
    </row>
    <row r="137" spans="1:18" ht="72.75" customHeight="1" x14ac:dyDescent="0.25">
      <c r="A137" s="58" t="s">
        <v>720</v>
      </c>
      <c r="B137" s="54">
        <v>1</v>
      </c>
      <c r="C137" s="54" t="s">
        <v>72</v>
      </c>
      <c r="D137" s="54" t="s">
        <v>81</v>
      </c>
      <c r="E137" s="55" t="s">
        <v>721</v>
      </c>
      <c r="F137" s="55" t="s">
        <v>919</v>
      </c>
      <c r="G137" s="58" t="s">
        <v>722</v>
      </c>
      <c r="H137" s="49" t="s">
        <v>1090</v>
      </c>
      <c r="I137" s="50" t="s">
        <v>984</v>
      </c>
      <c r="J137" s="49" t="s">
        <v>967</v>
      </c>
      <c r="K137" s="50" t="s">
        <v>973</v>
      </c>
      <c r="L137" s="49" t="s">
        <v>955</v>
      </c>
      <c r="M137" s="50" t="s">
        <v>972</v>
      </c>
      <c r="N137" s="49" t="s">
        <v>1092</v>
      </c>
      <c r="O137" s="49" t="s">
        <v>1092</v>
      </c>
      <c r="P137" s="49" t="s">
        <v>1092</v>
      </c>
      <c r="Q137" s="53"/>
      <c r="R137" s="53"/>
    </row>
    <row r="138" spans="1:18" s="57" customFormat="1" ht="102" customHeight="1" x14ac:dyDescent="0.25">
      <c r="A138" s="58" t="s">
        <v>723</v>
      </c>
      <c r="B138" s="54">
        <v>1</v>
      </c>
      <c r="C138" s="54" t="s">
        <v>72</v>
      </c>
      <c r="D138" s="54" t="s">
        <v>81</v>
      </c>
      <c r="E138" s="55" t="s">
        <v>299</v>
      </c>
      <c r="F138" s="55" t="s">
        <v>298</v>
      </c>
      <c r="G138" s="58" t="s">
        <v>724</v>
      </c>
      <c r="H138" s="55" t="s">
        <v>957</v>
      </c>
      <c r="I138" s="55" t="s">
        <v>953</v>
      </c>
      <c r="J138" s="88" t="s">
        <v>1119</v>
      </c>
      <c r="K138" s="55" t="s">
        <v>954</v>
      </c>
      <c r="L138" s="55" t="s">
        <v>955</v>
      </c>
      <c r="M138" s="55" t="s">
        <v>1121</v>
      </c>
      <c r="N138" s="55" t="s">
        <v>956</v>
      </c>
      <c r="O138" s="55" t="s">
        <v>1118</v>
      </c>
      <c r="P138" s="51" t="s">
        <v>959</v>
      </c>
      <c r="Q138" s="53"/>
    </row>
    <row r="139" spans="1:18" ht="76.5" customHeight="1" x14ac:dyDescent="0.25">
      <c r="A139" s="58" t="s">
        <v>723</v>
      </c>
      <c r="B139" s="54">
        <v>1</v>
      </c>
      <c r="C139" s="54" t="s">
        <v>72</v>
      </c>
      <c r="D139" s="54" t="s">
        <v>81</v>
      </c>
      <c r="E139" s="55" t="s">
        <v>299</v>
      </c>
      <c r="F139" s="55" t="s">
        <v>321</v>
      </c>
      <c r="G139" s="58" t="s">
        <v>725</v>
      </c>
      <c r="H139" s="51" t="s">
        <v>952</v>
      </c>
      <c r="I139" s="51" t="s">
        <v>984</v>
      </c>
      <c r="J139" s="51" t="s">
        <v>967</v>
      </c>
      <c r="K139" s="51" t="s">
        <v>959</v>
      </c>
      <c r="L139" s="51" t="s">
        <v>963</v>
      </c>
      <c r="M139" s="59" t="s">
        <v>979</v>
      </c>
      <c r="N139" s="51" t="s">
        <v>1021</v>
      </c>
      <c r="O139" s="59" t="s">
        <v>1128</v>
      </c>
      <c r="P139" s="51" t="s">
        <v>959</v>
      </c>
      <c r="Q139" s="53"/>
    </row>
    <row r="140" spans="1:18" ht="118.5" customHeight="1" x14ac:dyDescent="0.25">
      <c r="A140" s="54" t="s">
        <v>723</v>
      </c>
      <c r="B140" s="54">
        <v>1</v>
      </c>
      <c r="C140" s="54" t="s">
        <v>72</v>
      </c>
      <c r="D140" s="54" t="s">
        <v>81</v>
      </c>
      <c r="E140" s="55" t="s">
        <v>299</v>
      </c>
      <c r="F140" s="55" t="s">
        <v>322</v>
      </c>
      <c r="G140" s="54" t="s">
        <v>726</v>
      </c>
      <c r="H140" s="55" t="s">
        <v>952</v>
      </c>
      <c r="I140" s="55" t="s">
        <v>953</v>
      </c>
      <c r="J140" s="55" t="s">
        <v>1142</v>
      </c>
      <c r="K140" s="55" t="s">
        <v>954</v>
      </c>
      <c r="L140" s="55" t="s">
        <v>955</v>
      </c>
      <c r="M140" s="55" t="s">
        <v>1143</v>
      </c>
      <c r="N140" s="55" t="s">
        <v>956</v>
      </c>
      <c r="O140" s="55" t="s">
        <v>1118</v>
      </c>
      <c r="P140" s="51" t="s">
        <v>959</v>
      </c>
      <c r="Q140" s="53"/>
    </row>
    <row r="141" spans="1:18" ht="219.75" customHeight="1" x14ac:dyDescent="0.25">
      <c r="A141" s="58" t="s">
        <v>723</v>
      </c>
      <c r="B141" s="54">
        <v>1</v>
      </c>
      <c r="C141" s="54" t="s">
        <v>72</v>
      </c>
      <c r="D141" s="54" t="s">
        <v>81</v>
      </c>
      <c r="E141" s="55" t="s">
        <v>299</v>
      </c>
      <c r="F141" s="55" t="s">
        <v>941</v>
      </c>
      <c r="G141" s="58" t="s">
        <v>727</v>
      </c>
      <c r="H141" s="55" t="s">
        <v>952</v>
      </c>
      <c r="I141" s="59" t="s">
        <v>1014</v>
      </c>
      <c r="J141" s="55" t="s">
        <v>1115</v>
      </c>
      <c r="K141" s="55" t="s">
        <v>954</v>
      </c>
      <c r="L141" s="55" t="s">
        <v>955</v>
      </c>
      <c r="M141" s="55" t="s">
        <v>1143</v>
      </c>
      <c r="N141" s="55" t="s">
        <v>956</v>
      </c>
      <c r="O141" s="55" t="s">
        <v>1118</v>
      </c>
      <c r="P141" s="51" t="s">
        <v>959</v>
      </c>
      <c r="Q141" s="53"/>
    </row>
    <row r="142" spans="1:18" ht="76.5" customHeight="1" x14ac:dyDescent="0.25">
      <c r="A142" s="58" t="s">
        <v>756</v>
      </c>
      <c r="B142" s="54"/>
      <c r="C142" s="54" t="s">
        <v>331</v>
      </c>
      <c r="D142" s="54" t="s">
        <v>331</v>
      </c>
      <c r="E142" s="55" t="s">
        <v>252</v>
      </c>
      <c r="F142" s="55" t="s">
        <v>758</v>
      </c>
      <c r="G142" s="58" t="s">
        <v>762</v>
      </c>
      <c r="H142" s="51" t="s">
        <v>952</v>
      </c>
      <c r="I142" s="59" t="s">
        <v>1014</v>
      </c>
      <c r="J142" s="51" t="s">
        <v>967</v>
      </c>
      <c r="K142" s="51" t="s">
        <v>1005</v>
      </c>
      <c r="L142" s="51" t="s">
        <v>963</v>
      </c>
      <c r="M142" s="59" t="s">
        <v>979</v>
      </c>
      <c r="N142" s="51" t="s">
        <v>1021</v>
      </c>
      <c r="O142" s="59" t="s">
        <v>1128</v>
      </c>
      <c r="P142" s="59" t="s">
        <v>978</v>
      </c>
      <c r="Q142" s="53"/>
    </row>
    <row r="143" spans="1:18" ht="63.75" customHeight="1" x14ac:dyDescent="0.25">
      <c r="A143" s="58" t="s">
        <v>756</v>
      </c>
      <c r="B143" s="54"/>
      <c r="C143" s="54" t="s">
        <v>331</v>
      </c>
      <c r="D143" s="54" t="s">
        <v>331</v>
      </c>
      <c r="E143" s="55" t="s">
        <v>252</v>
      </c>
      <c r="F143" s="55" t="s">
        <v>759</v>
      </c>
      <c r="G143" s="58" t="s">
        <v>763</v>
      </c>
      <c r="H143" s="51" t="s">
        <v>952</v>
      </c>
      <c r="I143" s="59" t="s">
        <v>1014</v>
      </c>
      <c r="J143" s="51" t="s">
        <v>967</v>
      </c>
      <c r="K143" s="51" t="s">
        <v>1005</v>
      </c>
      <c r="L143" s="51" t="s">
        <v>963</v>
      </c>
      <c r="M143" s="59" t="s">
        <v>979</v>
      </c>
      <c r="N143" s="51" t="s">
        <v>1021</v>
      </c>
      <c r="O143" s="59" t="s">
        <v>1128</v>
      </c>
      <c r="P143" s="59" t="s">
        <v>978</v>
      </c>
      <c r="Q143" s="53"/>
    </row>
    <row r="144" spans="1:18" ht="63.75" customHeight="1" x14ac:dyDescent="0.25">
      <c r="A144" s="58" t="s">
        <v>756</v>
      </c>
      <c r="B144" s="54"/>
      <c r="C144" s="54" t="s">
        <v>331</v>
      </c>
      <c r="D144" s="54" t="s">
        <v>331</v>
      </c>
      <c r="E144" s="55" t="s">
        <v>252</v>
      </c>
      <c r="F144" s="55" t="s">
        <v>760</v>
      </c>
      <c r="G144" s="58" t="s">
        <v>764</v>
      </c>
      <c r="H144" s="51" t="s">
        <v>952</v>
      </c>
      <c r="I144" s="59" t="s">
        <v>1014</v>
      </c>
      <c r="J144" s="51" t="s">
        <v>967</v>
      </c>
      <c r="K144" s="51" t="s">
        <v>1005</v>
      </c>
      <c r="L144" s="51" t="s">
        <v>963</v>
      </c>
      <c r="M144" s="59" t="s">
        <v>979</v>
      </c>
      <c r="N144" s="51" t="s">
        <v>1021</v>
      </c>
      <c r="O144" s="59" t="s">
        <v>1128</v>
      </c>
      <c r="P144" s="59" t="s">
        <v>978</v>
      </c>
      <c r="Q144" s="53"/>
    </row>
    <row r="145" spans="1:17" ht="82.5" customHeight="1" x14ac:dyDescent="0.25">
      <c r="A145" s="58" t="s">
        <v>756</v>
      </c>
      <c r="B145" s="54"/>
      <c r="C145" s="54" t="s">
        <v>331</v>
      </c>
      <c r="D145" s="54" t="s">
        <v>331</v>
      </c>
      <c r="E145" s="55" t="s">
        <v>252</v>
      </c>
      <c r="F145" s="55" t="s">
        <v>761</v>
      </c>
      <c r="G145" s="58" t="s">
        <v>765</v>
      </c>
      <c r="H145" s="51" t="s">
        <v>957</v>
      </c>
      <c r="I145" s="59" t="s">
        <v>1014</v>
      </c>
      <c r="J145" s="51" t="s">
        <v>967</v>
      </c>
      <c r="K145" s="51" t="s">
        <v>1005</v>
      </c>
      <c r="L145" s="51" t="s">
        <v>963</v>
      </c>
      <c r="M145" s="59" t="s">
        <v>979</v>
      </c>
      <c r="N145" s="51" t="s">
        <v>1021</v>
      </c>
      <c r="O145" s="59" t="s">
        <v>1128</v>
      </c>
      <c r="P145" s="59" t="s">
        <v>978</v>
      </c>
      <c r="Q145" s="53"/>
    </row>
    <row r="146" spans="1:17" ht="64.5" customHeight="1" x14ac:dyDescent="0.25">
      <c r="A146" s="58" t="s">
        <v>813</v>
      </c>
      <c r="B146" s="54"/>
      <c r="C146" s="54" t="s">
        <v>331</v>
      </c>
      <c r="D146" s="54" t="s">
        <v>331</v>
      </c>
      <c r="E146" s="55" t="s">
        <v>252</v>
      </c>
      <c r="F146" s="55" t="s">
        <v>820</v>
      </c>
      <c r="G146" s="58" t="s">
        <v>821</v>
      </c>
      <c r="H146" s="51" t="s">
        <v>952</v>
      </c>
      <c r="I146" s="59" t="s">
        <v>1014</v>
      </c>
      <c r="J146" s="51" t="s">
        <v>967</v>
      </c>
      <c r="K146" s="51" t="s">
        <v>1005</v>
      </c>
      <c r="L146" s="51" t="s">
        <v>963</v>
      </c>
      <c r="M146" s="59" t="s">
        <v>979</v>
      </c>
      <c r="N146" s="51" t="s">
        <v>1021</v>
      </c>
      <c r="O146" s="59" t="s">
        <v>1128</v>
      </c>
      <c r="P146" s="59" t="s">
        <v>978</v>
      </c>
      <c r="Q146" s="53"/>
    </row>
    <row r="147" spans="1:17" ht="91.5" customHeight="1" x14ac:dyDescent="0.25">
      <c r="A147" s="58" t="s">
        <v>503</v>
      </c>
      <c r="B147" s="54"/>
      <c r="C147" s="54" t="s">
        <v>331</v>
      </c>
      <c r="D147" s="54" t="s">
        <v>92</v>
      </c>
      <c r="E147" s="55" t="s">
        <v>512</v>
      </c>
      <c r="F147" s="60" t="s">
        <v>527</v>
      </c>
      <c r="G147" s="58" t="s">
        <v>505</v>
      </c>
      <c r="H147" s="51" t="s">
        <v>952</v>
      </c>
      <c r="I147" s="51" t="s">
        <v>953</v>
      </c>
      <c r="J147" s="51" t="s">
        <v>967</v>
      </c>
      <c r="K147" s="51" t="s">
        <v>1022</v>
      </c>
      <c r="L147" s="51" t="s">
        <v>963</v>
      </c>
      <c r="M147" s="59" t="s">
        <v>979</v>
      </c>
      <c r="N147" s="51" t="s">
        <v>1028</v>
      </c>
      <c r="O147" s="59" t="s">
        <v>1125</v>
      </c>
      <c r="P147" s="59" t="s">
        <v>978</v>
      </c>
      <c r="Q147" s="53"/>
    </row>
    <row r="148" spans="1:17" ht="76.5" customHeight="1" x14ac:dyDescent="0.25">
      <c r="A148" s="58" t="s">
        <v>503</v>
      </c>
      <c r="B148" s="54"/>
      <c r="C148" s="54" t="s">
        <v>331</v>
      </c>
      <c r="D148" s="54" t="s">
        <v>92</v>
      </c>
      <c r="E148" s="55" t="s">
        <v>512</v>
      </c>
      <c r="F148" s="60" t="s">
        <v>528</v>
      </c>
      <c r="G148" s="58" t="s">
        <v>506</v>
      </c>
      <c r="H148" s="51" t="s">
        <v>952</v>
      </c>
      <c r="I148" s="51" t="s">
        <v>953</v>
      </c>
      <c r="J148" s="59" t="s">
        <v>967</v>
      </c>
      <c r="K148" s="51" t="s">
        <v>982</v>
      </c>
      <c r="L148" s="51" t="s">
        <v>963</v>
      </c>
      <c r="M148" s="59" t="s">
        <v>979</v>
      </c>
      <c r="N148" s="51" t="s">
        <v>1028</v>
      </c>
      <c r="O148" s="59" t="s">
        <v>1125</v>
      </c>
      <c r="P148" s="59" t="s">
        <v>978</v>
      </c>
      <c r="Q148" s="53"/>
    </row>
    <row r="149" spans="1:17" ht="76.5" customHeight="1" x14ac:dyDescent="0.25">
      <c r="A149" s="58" t="s">
        <v>503</v>
      </c>
      <c r="B149" s="54"/>
      <c r="C149" s="54" t="s">
        <v>331</v>
      </c>
      <c r="D149" s="54" t="s">
        <v>92</v>
      </c>
      <c r="E149" s="55" t="s">
        <v>512</v>
      </c>
      <c r="F149" s="60" t="s">
        <v>557</v>
      </c>
      <c r="G149" s="58" t="s">
        <v>507</v>
      </c>
      <c r="H149" s="51" t="s">
        <v>952</v>
      </c>
      <c r="I149" s="51" t="s">
        <v>953</v>
      </c>
      <c r="J149" s="59" t="s">
        <v>967</v>
      </c>
      <c r="K149" s="51" t="s">
        <v>982</v>
      </c>
      <c r="L149" s="51" t="s">
        <v>963</v>
      </c>
      <c r="M149" s="59" t="s">
        <v>979</v>
      </c>
      <c r="N149" s="51" t="s">
        <v>1028</v>
      </c>
      <c r="O149" s="59" t="s">
        <v>1125</v>
      </c>
      <c r="P149" s="59" t="s">
        <v>978</v>
      </c>
      <c r="Q149" s="53"/>
    </row>
    <row r="150" spans="1:17" s="57" customFormat="1" ht="76.5" customHeight="1" x14ac:dyDescent="0.25">
      <c r="A150" s="58" t="s">
        <v>503</v>
      </c>
      <c r="B150" s="54"/>
      <c r="C150" s="54" t="s">
        <v>331</v>
      </c>
      <c r="D150" s="54" t="s">
        <v>92</v>
      </c>
      <c r="E150" s="55" t="s">
        <v>512</v>
      </c>
      <c r="F150" s="60" t="s">
        <v>558</v>
      </c>
      <c r="G150" s="58" t="s">
        <v>508</v>
      </c>
      <c r="H150" s="51" t="s">
        <v>952</v>
      </c>
      <c r="I150" s="51" t="s">
        <v>953</v>
      </c>
      <c r="J150" s="59" t="s">
        <v>967</v>
      </c>
      <c r="K150" s="51" t="s">
        <v>982</v>
      </c>
      <c r="L150" s="51" t="s">
        <v>963</v>
      </c>
      <c r="M150" s="59" t="s">
        <v>979</v>
      </c>
      <c r="N150" s="51" t="s">
        <v>1028</v>
      </c>
      <c r="O150" s="59" t="s">
        <v>1125</v>
      </c>
      <c r="P150" s="59" t="s">
        <v>978</v>
      </c>
      <c r="Q150" s="53"/>
    </row>
    <row r="151" spans="1:17" s="57" customFormat="1" ht="93.75" customHeight="1" x14ac:dyDescent="0.25">
      <c r="A151" s="58" t="s">
        <v>509</v>
      </c>
      <c r="B151" s="54"/>
      <c r="C151" s="54" t="s">
        <v>331</v>
      </c>
      <c r="D151" s="54" t="s">
        <v>92</v>
      </c>
      <c r="E151" s="55" t="s">
        <v>193</v>
      </c>
      <c r="F151" s="55" t="s">
        <v>883</v>
      </c>
      <c r="G151" s="58" t="s">
        <v>884</v>
      </c>
      <c r="H151" s="51" t="s">
        <v>952</v>
      </c>
      <c r="I151" s="51" t="s">
        <v>953</v>
      </c>
      <c r="J151" s="59" t="s">
        <v>967</v>
      </c>
      <c r="K151" s="51" t="s">
        <v>1022</v>
      </c>
      <c r="L151" s="51" t="s">
        <v>963</v>
      </c>
      <c r="M151" s="59" t="s">
        <v>979</v>
      </c>
      <c r="N151" s="51" t="s">
        <v>1028</v>
      </c>
      <c r="O151" s="59" t="s">
        <v>1125</v>
      </c>
      <c r="P151" s="59" t="s">
        <v>978</v>
      </c>
      <c r="Q151" s="53"/>
    </row>
    <row r="152" spans="1:17" ht="38.25" customHeight="1" x14ac:dyDescent="0.25">
      <c r="A152" s="58" t="s">
        <v>429</v>
      </c>
      <c r="B152" s="54"/>
      <c r="C152" s="54" t="s">
        <v>331</v>
      </c>
      <c r="D152" s="54" t="s">
        <v>331</v>
      </c>
      <c r="E152" s="55" t="s">
        <v>851</v>
      </c>
      <c r="F152" s="55" t="s">
        <v>225</v>
      </c>
      <c r="G152" s="58" t="s">
        <v>432</v>
      </c>
      <c r="H152" s="51" t="s">
        <v>952</v>
      </c>
      <c r="I152" s="51" t="s">
        <v>953</v>
      </c>
      <c r="J152" s="59" t="s">
        <v>967</v>
      </c>
      <c r="K152" s="51" t="s">
        <v>982</v>
      </c>
      <c r="L152" s="51" t="s">
        <v>963</v>
      </c>
      <c r="M152" s="59" t="s">
        <v>979</v>
      </c>
      <c r="N152" s="51" t="s">
        <v>1028</v>
      </c>
      <c r="O152" s="59" t="s">
        <v>1125</v>
      </c>
      <c r="P152" s="59" t="s">
        <v>978</v>
      </c>
      <c r="Q152" s="53"/>
    </row>
    <row r="153" spans="1:17" ht="38.25" customHeight="1" x14ac:dyDescent="0.25">
      <c r="A153" s="58" t="s">
        <v>429</v>
      </c>
      <c r="B153" s="54"/>
      <c r="C153" s="54" t="s">
        <v>331</v>
      </c>
      <c r="D153" s="54" t="s">
        <v>331</v>
      </c>
      <c r="E153" s="55" t="s">
        <v>851</v>
      </c>
      <c r="F153" s="55" t="s">
        <v>226</v>
      </c>
      <c r="G153" s="58" t="s">
        <v>433</v>
      </c>
      <c r="H153" s="51" t="s">
        <v>952</v>
      </c>
      <c r="I153" s="51" t="s">
        <v>953</v>
      </c>
      <c r="J153" s="59" t="s">
        <v>967</v>
      </c>
      <c r="K153" s="51" t="s">
        <v>982</v>
      </c>
      <c r="L153" s="51" t="s">
        <v>963</v>
      </c>
      <c r="M153" s="59" t="s">
        <v>979</v>
      </c>
      <c r="N153" s="51" t="s">
        <v>1028</v>
      </c>
      <c r="O153" s="59" t="s">
        <v>1125</v>
      </c>
      <c r="P153" s="59" t="s">
        <v>978</v>
      </c>
      <c r="Q153" s="53"/>
    </row>
    <row r="154" spans="1:17" ht="76.5" customHeight="1" x14ac:dyDescent="0.25">
      <c r="A154" s="58" t="s">
        <v>560</v>
      </c>
      <c r="B154" s="54"/>
      <c r="C154" s="54" t="s">
        <v>351</v>
      </c>
      <c r="D154" s="54" t="s">
        <v>351</v>
      </c>
      <c r="E154" s="55" t="s">
        <v>227</v>
      </c>
      <c r="F154" s="55" t="s">
        <v>561</v>
      </c>
      <c r="G154" s="58" t="s">
        <v>568</v>
      </c>
      <c r="H154" s="51" t="s">
        <v>952</v>
      </c>
      <c r="I154" s="51" t="s">
        <v>953</v>
      </c>
      <c r="J154" s="51" t="s">
        <v>967</v>
      </c>
      <c r="K154" s="51" t="s">
        <v>1022</v>
      </c>
      <c r="L154" s="51" t="s">
        <v>963</v>
      </c>
      <c r="M154" s="59" t="s">
        <v>979</v>
      </c>
      <c r="N154" s="59" t="s">
        <v>1028</v>
      </c>
      <c r="O154" s="59" t="s">
        <v>1125</v>
      </c>
      <c r="P154" s="59" t="s">
        <v>978</v>
      </c>
      <c r="Q154" s="53"/>
    </row>
    <row r="155" spans="1:17" ht="51" customHeight="1" x14ac:dyDescent="0.25">
      <c r="A155" s="58" t="s">
        <v>560</v>
      </c>
      <c r="B155" s="54"/>
      <c r="C155" s="54" t="s">
        <v>351</v>
      </c>
      <c r="D155" s="54" t="s">
        <v>351</v>
      </c>
      <c r="E155" s="55" t="s">
        <v>227</v>
      </c>
      <c r="F155" s="55" t="s">
        <v>562</v>
      </c>
      <c r="G155" s="58" t="s">
        <v>569</v>
      </c>
      <c r="H155" s="51" t="s">
        <v>952</v>
      </c>
      <c r="I155" s="51" t="s">
        <v>953</v>
      </c>
      <c r="J155" s="51" t="s">
        <v>967</v>
      </c>
      <c r="K155" s="51" t="s">
        <v>1022</v>
      </c>
      <c r="L155" s="51" t="s">
        <v>963</v>
      </c>
      <c r="M155" s="59" t="s">
        <v>979</v>
      </c>
      <c r="N155" s="59" t="s">
        <v>1028</v>
      </c>
      <c r="O155" s="59" t="s">
        <v>1125</v>
      </c>
      <c r="P155" s="59" t="s">
        <v>978</v>
      </c>
      <c r="Q155" s="53"/>
    </row>
    <row r="156" spans="1:17" ht="51" customHeight="1" x14ac:dyDescent="0.25">
      <c r="A156" s="58" t="s">
        <v>560</v>
      </c>
      <c r="B156" s="54"/>
      <c r="C156" s="54" t="s">
        <v>351</v>
      </c>
      <c r="D156" s="54" t="s">
        <v>351</v>
      </c>
      <c r="E156" s="55" t="s">
        <v>227</v>
      </c>
      <c r="F156" s="55" t="s">
        <v>563</v>
      </c>
      <c r="G156" s="58" t="s">
        <v>570</v>
      </c>
      <c r="H156" s="51" t="s">
        <v>952</v>
      </c>
      <c r="I156" s="51" t="s">
        <v>953</v>
      </c>
      <c r="J156" s="51" t="s">
        <v>967</v>
      </c>
      <c r="K156" s="51" t="s">
        <v>1022</v>
      </c>
      <c r="L156" s="51" t="s">
        <v>963</v>
      </c>
      <c r="M156" s="59" t="s">
        <v>979</v>
      </c>
      <c r="N156" s="59" t="s">
        <v>1028</v>
      </c>
      <c r="O156" s="59" t="s">
        <v>1125</v>
      </c>
      <c r="P156" s="59" t="s">
        <v>978</v>
      </c>
      <c r="Q156" s="53"/>
    </row>
    <row r="157" spans="1:17" ht="63.75" customHeight="1" x14ac:dyDescent="0.25">
      <c r="A157" s="58" t="s">
        <v>560</v>
      </c>
      <c r="B157" s="54"/>
      <c r="C157" s="54" t="s">
        <v>351</v>
      </c>
      <c r="D157" s="54" t="s">
        <v>351</v>
      </c>
      <c r="E157" s="55" t="s">
        <v>227</v>
      </c>
      <c r="F157" s="55" t="s">
        <v>564</v>
      </c>
      <c r="G157" s="58" t="s">
        <v>571</v>
      </c>
      <c r="H157" s="51" t="s">
        <v>952</v>
      </c>
      <c r="I157" s="51" t="s">
        <v>953</v>
      </c>
      <c r="J157" s="51" t="s">
        <v>967</v>
      </c>
      <c r="K157" s="51" t="s">
        <v>1022</v>
      </c>
      <c r="L157" s="51" t="s">
        <v>963</v>
      </c>
      <c r="M157" s="59" t="s">
        <v>979</v>
      </c>
      <c r="N157" s="59" t="s">
        <v>1028</v>
      </c>
      <c r="O157" s="59" t="s">
        <v>1125</v>
      </c>
      <c r="P157" s="59" t="s">
        <v>978</v>
      </c>
      <c r="Q157" s="53"/>
    </row>
    <row r="158" spans="1:17" ht="63.75" customHeight="1" x14ac:dyDescent="0.25">
      <c r="A158" s="58" t="s">
        <v>560</v>
      </c>
      <c r="B158" s="54"/>
      <c r="C158" s="54" t="s">
        <v>351</v>
      </c>
      <c r="D158" s="54" t="s">
        <v>351</v>
      </c>
      <c r="E158" s="55" t="s">
        <v>227</v>
      </c>
      <c r="F158" s="55" t="s">
        <v>565</v>
      </c>
      <c r="G158" s="58" t="s">
        <v>572</v>
      </c>
      <c r="H158" s="51" t="s">
        <v>952</v>
      </c>
      <c r="I158" s="51" t="s">
        <v>953</v>
      </c>
      <c r="J158" s="51" t="s">
        <v>967</v>
      </c>
      <c r="K158" s="51" t="s">
        <v>1022</v>
      </c>
      <c r="L158" s="51" t="s">
        <v>963</v>
      </c>
      <c r="M158" s="59" t="s">
        <v>979</v>
      </c>
      <c r="N158" s="59" t="s">
        <v>1028</v>
      </c>
      <c r="O158" s="59" t="s">
        <v>1125</v>
      </c>
      <c r="P158" s="59" t="s">
        <v>978</v>
      </c>
      <c r="Q158" s="53"/>
    </row>
    <row r="159" spans="1:17" ht="63.75" customHeight="1" x14ac:dyDescent="0.25">
      <c r="A159" s="58" t="s">
        <v>560</v>
      </c>
      <c r="B159" s="54"/>
      <c r="C159" s="54" t="s">
        <v>351</v>
      </c>
      <c r="D159" s="54" t="s">
        <v>351</v>
      </c>
      <c r="E159" s="55" t="s">
        <v>227</v>
      </c>
      <c r="F159" s="55" t="s">
        <v>566</v>
      </c>
      <c r="G159" s="58" t="s">
        <v>573</v>
      </c>
      <c r="H159" s="51" t="s">
        <v>952</v>
      </c>
      <c r="I159" s="51" t="s">
        <v>953</v>
      </c>
      <c r="J159" s="51" t="s">
        <v>967</v>
      </c>
      <c r="K159" s="51" t="s">
        <v>1022</v>
      </c>
      <c r="L159" s="51" t="s">
        <v>963</v>
      </c>
      <c r="M159" s="59" t="s">
        <v>979</v>
      </c>
      <c r="N159" s="59" t="s">
        <v>1028</v>
      </c>
      <c r="O159" s="59" t="s">
        <v>1125</v>
      </c>
      <c r="P159" s="59" t="s">
        <v>978</v>
      </c>
      <c r="Q159" s="53"/>
    </row>
    <row r="160" spans="1:17" ht="76.5" customHeight="1" x14ac:dyDescent="0.25">
      <c r="A160" s="58" t="s">
        <v>560</v>
      </c>
      <c r="B160" s="54"/>
      <c r="C160" s="54" t="s">
        <v>351</v>
      </c>
      <c r="D160" s="54" t="s">
        <v>351</v>
      </c>
      <c r="E160" s="55" t="s">
        <v>227</v>
      </c>
      <c r="F160" s="55" t="s">
        <v>567</v>
      </c>
      <c r="G160" s="58" t="s">
        <v>574</v>
      </c>
      <c r="H160" s="51" t="s">
        <v>952</v>
      </c>
      <c r="I160" s="51" t="s">
        <v>953</v>
      </c>
      <c r="J160" s="51" t="s">
        <v>967</v>
      </c>
      <c r="K160" s="51" t="s">
        <v>1022</v>
      </c>
      <c r="L160" s="51" t="s">
        <v>963</v>
      </c>
      <c r="M160" s="59" t="s">
        <v>979</v>
      </c>
      <c r="N160" s="59" t="s">
        <v>1028</v>
      </c>
      <c r="O160" s="59" t="s">
        <v>1125</v>
      </c>
      <c r="P160" s="59" t="s">
        <v>978</v>
      </c>
      <c r="Q160" s="53"/>
    </row>
    <row r="161" spans="1:18" ht="76.5" customHeight="1" x14ac:dyDescent="0.25">
      <c r="A161" s="58" t="s">
        <v>560</v>
      </c>
      <c r="B161" s="54"/>
      <c r="C161" s="54" t="s">
        <v>351</v>
      </c>
      <c r="D161" s="54" t="s">
        <v>351</v>
      </c>
      <c r="E161" s="55" t="s">
        <v>227</v>
      </c>
      <c r="F161" s="55" t="s">
        <v>849</v>
      </c>
      <c r="G161" s="58" t="s">
        <v>850</v>
      </c>
      <c r="H161" s="51" t="s">
        <v>952</v>
      </c>
      <c r="I161" s="51" t="s">
        <v>953</v>
      </c>
      <c r="J161" s="51" t="s">
        <v>967</v>
      </c>
      <c r="K161" s="51" t="s">
        <v>1022</v>
      </c>
      <c r="L161" s="51" t="s">
        <v>963</v>
      </c>
      <c r="M161" s="59" t="s">
        <v>979</v>
      </c>
      <c r="N161" s="59" t="s">
        <v>1028</v>
      </c>
      <c r="O161" s="59" t="s">
        <v>1125</v>
      </c>
      <c r="P161" s="59" t="s">
        <v>978</v>
      </c>
      <c r="Q161" s="53"/>
    </row>
    <row r="162" spans="1:18" ht="38.25" customHeight="1" x14ac:dyDescent="0.25">
      <c r="A162" s="58" t="s">
        <v>429</v>
      </c>
      <c r="B162" s="54"/>
      <c r="C162" s="54" t="s">
        <v>331</v>
      </c>
      <c r="D162" s="54" t="s">
        <v>331</v>
      </c>
      <c r="E162" s="55" t="s">
        <v>851</v>
      </c>
      <c r="F162" s="55" t="s">
        <v>430</v>
      </c>
      <c r="G162" s="58" t="s">
        <v>434</v>
      </c>
      <c r="H162" s="51" t="s">
        <v>952</v>
      </c>
      <c r="I162" s="51" t="s">
        <v>953</v>
      </c>
      <c r="J162" s="59" t="s">
        <v>967</v>
      </c>
      <c r="K162" s="51" t="s">
        <v>982</v>
      </c>
      <c r="L162" s="51" t="s">
        <v>963</v>
      </c>
      <c r="M162" s="59" t="s">
        <v>979</v>
      </c>
      <c r="N162" s="51" t="s">
        <v>1028</v>
      </c>
      <c r="O162" s="59" t="s">
        <v>1125</v>
      </c>
      <c r="P162" s="59" t="s">
        <v>978</v>
      </c>
      <c r="Q162" s="53"/>
    </row>
    <row r="163" spans="1:18" ht="38.25" customHeight="1" x14ac:dyDescent="0.25">
      <c r="A163" s="58" t="s">
        <v>429</v>
      </c>
      <c r="B163" s="54"/>
      <c r="C163" s="54" t="s">
        <v>331</v>
      </c>
      <c r="D163" s="54" t="s">
        <v>331</v>
      </c>
      <c r="E163" s="55" t="s">
        <v>851</v>
      </c>
      <c r="F163" s="55" t="s">
        <v>431</v>
      </c>
      <c r="G163" s="58" t="s">
        <v>435</v>
      </c>
      <c r="H163" s="51" t="s">
        <v>952</v>
      </c>
      <c r="I163" s="51" t="s">
        <v>953</v>
      </c>
      <c r="J163" s="59" t="s">
        <v>967</v>
      </c>
      <c r="K163" s="51" t="s">
        <v>982</v>
      </c>
      <c r="L163" s="51" t="s">
        <v>963</v>
      </c>
      <c r="M163" s="59" t="s">
        <v>979</v>
      </c>
      <c r="N163" s="51" t="s">
        <v>1028</v>
      </c>
      <c r="O163" s="59" t="s">
        <v>1125</v>
      </c>
      <c r="P163" s="59" t="s">
        <v>978</v>
      </c>
      <c r="Q163" s="53"/>
    </row>
    <row r="164" spans="1:18" ht="63.75" customHeight="1" x14ac:dyDescent="0.25">
      <c r="A164" s="58" t="s">
        <v>575</v>
      </c>
      <c r="B164" s="54"/>
      <c r="C164" s="54" t="s">
        <v>351</v>
      </c>
      <c r="D164" s="54" t="s">
        <v>351</v>
      </c>
      <c r="E164" s="55" t="s">
        <v>231</v>
      </c>
      <c r="F164" s="55" t="s">
        <v>576</v>
      </c>
      <c r="G164" s="58" t="s">
        <v>578</v>
      </c>
      <c r="H164" s="51" t="s">
        <v>952</v>
      </c>
      <c r="I164" s="51" t="s">
        <v>953</v>
      </c>
      <c r="J164" s="51" t="s">
        <v>967</v>
      </c>
      <c r="K164" s="51" t="s">
        <v>1022</v>
      </c>
      <c r="L164" s="51" t="s">
        <v>963</v>
      </c>
      <c r="M164" s="59" t="s">
        <v>979</v>
      </c>
      <c r="N164" s="59" t="s">
        <v>1028</v>
      </c>
      <c r="O164" s="59" t="s">
        <v>1125</v>
      </c>
      <c r="P164" s="59" t="s">
        <v>978</v>
      </c>
      <c r="Q164" s="53"/>
    </row>
    <row r="165" spans="1:18" ht="51" customHeight="1" x14ac:dyDescent="0.25">
      <c r="A165" s="58" t="s">
        <v>575</v>
      </c>
      <c r="B165" s="54"/>
      <c r="C165" s="54" t="s">
        <v>351</v>
      </c>
      <c r="D165" s="54" t="s">
        <v>351</v>
      </c>
      <c r="E165" s="55" t="s">
        <v>231</v>
      </c>
      <c r="F165" s="55" t="s">
        <v>577</v>
      </c>
      <c r="G165" s="58" t="s">
        <v>579</v>
      </c>
      <c r="H165" s="51" t="s">
        <v>952</v>
      </c>
      <c r="I165" s="51" t="s">
        <v>953</v>
      </c>
      <c r="J165" s="51" t="s">
        <v>967</v>
      </c>
      <c r="K165" s="51" t="s">
        <v>1022</v>
      </c>
      <c r="L165" s="51" t="s">
        <v>963</v>
      </c>
      <c r="M165" s="59" t="s">
        <v>979</v>
      </c>
      <c r="N165" s="59" t="s">
        <v>1028</v>
      </c>
      <c r="O165" s="59" t="s">
        <v>1125</v>
      </c>
      <c r="P165" s="59" t="s">
        <v>978</v>
      </c>
      <c r="Q165" s="53"/>
    </row>
    <row r="166" spans="1:18" ht="51" customHeight="1" x14ac:dyDescent="0.25">
      <c r="A166" s="58" t="s">
        <v>418</v>
      </c>
      <c r="B166" s="54"/>
      <c r="C166" s="54" t="s">
        <v>351</v>
      </c>
      <c r="D166" s="54" t="s">
        <v>99</v>
      </c>
      <c r="E166" s="55" t="s">
        <v>864</v>
      </c>
      <c r="F166" s="55" t="s">
        <v>419</v>
      </c>
      <c r="G166" s="58" t="s">
        <v>421</v>
      </c>
      <c r="H166" s="51" t="s">
        <v>952</v>
      </c>
      <c r="I166" s="51" t="s">
        <v>953</v>
      </c>
      <c r="J166" s="59" t="s">
        <v>967</v>
      </c>
      <c r="K166" s="51" t="s">
        <v>982</v>
      </c>
      <c r="L166" s="51" t="s">
        <v>963</v>
      </c>
      <c r="M166" s="59" t="s">
        <v>979</v>
      </c>
      <c r="N166" s="51" t="s">
        <v>1028</v>
      </c>
      <c r="O166" s="59" t="s">
        <v>1125</v>
      </c>
      <c r="P166" s="59" t="s">
        <v>978</v>
      </c>
      <c r="Q166" s="53"/>
    </row>
    <row r="167" spans="1:18" ht="89.25" customHeight="1" x14ac:dyDescent="0.25">
      <c r="A167" s="58" t="s">
        <v>418</v>
      </c>
      <c r="B167" s="54"/>
      <c r="C167" s="54" t="s">
        <v>351</v>
      </c>
      <c r="D167" s="54" t="s">
        <v>99</v>
      </c>
      <c r="E167" s="55" t="s">
        <v>864</v>
      </c>
      <c r="F167" s="55" t="s">
        <v>420</v>
      </c>
      <c r="G167" s="58" t="s">
        <v>422</v>
      </c>
      <c r="H167" s="51" t="s">
        <v>952</v>
      </c>
      <c r="I167" s="51" t="s">
        <v>953</v>
      </c>
      <c r="J167" s="59" t="s">
        <v>967</v>
      </c>
      <c r="K167" s="51" t="s">
        <v>982</v>
      </c>
      <c r="L167" s="51" t="s">
        <v>963</v>
      </c>
      <c r="M167" s="59" t="s">
        <v>979</v>
      </c>
      <c r="N167" s="51" t="s">
        <v>1028</v>
      </c>
      <c r="O167" s="59" t="s">
        <v>1125</v>
      </c>
      <c r="P167" s="59" t="s">
        <v>978</v>
      </c>
      <c r="Q167" s="53"/>
    </row>
    <row r="168" spans="1:18" s="57" customFormat="1" ht="89.25" customHeight="1" x14ac:dyDescent="0.25">
      <c r="A168" s="58" t="s">
        <v>503</v>
      </c>
      <c r="B168" s="54"/>
      <c r="C168" s="54" t="s">
        <v>351</v>
      </c>
      <c r="D168" s="54" t="s">
        <v>92</v>
      </c>
      <c r="E168" s="55" t="s">
        <v>512</v>
      </c>
      <c r="F168" s="60" t="s">
        <v>559</v>
      </c>
      <c r="G168" s="58" t="s">
        <v>787</v>
      </c>
      <c r="H168" s="51" t="s">
        <v>952</v>
      </c>
      <c r="I168" s="51" t="s">
        <v>953</v>
      </c>
      <c r="J168" s="59" t="s">
        <v>967</v>
      </c>
      <c r="K168" s="51" t="s">
        <v>1022</v>
      </c>
      <c r="L168" s="51" t="s">
        <v>963</v>
      </c>
      <c r="M168" s="59" t="s">
        <v>979</v>
      </c>
      <c r="N168" s="51" t="s">
        <v>1028</v>
      </c>
      <c r="O168" s="59" t="s">
        <v>1125</v>
      </c>
      <c r="P168" s="59" t="s">
        <v>978</v>
      </c>
      <c r="Q168" s="53"/>
    </row>
    <row r="169" spans="1:18" ht="89.25" customHeight="1" x14ac:dyDescent="0.25">
      <c r="A169" s="58" t="s">
        <v>656</v>
      </c>
      <c r="B169" s="54">
        <v>2</v>
      </c>
      <c r="C169" s="54" t="s">
        <v>168</v>
      </c>
      <c r="D169" s="54" t="s">
        <v>95</v>
      </c>
      <c r="E169" s="55" t="s">
        <v>323</v>
      </c>
      <c r="F169" s="55" t="s">
        <v>885</v>
      </c>
      <c r="G169" s="58" t="s">
        <v>886</v>
      </c>
      <c r="H169" s="51" t="s">
        <v>952</v>
      </c>
      <c r="I169" s="51" t="s">
        <v>953</v>
      </c>
      <c r="J169" s="51" t="s">
        <v>967</v>
      </c>
      <c r="K169" s="59" t="s">
        <v>1033</v>
      </c>
      <c r="L169" s="51" t="s">
        <v>963</v>
      </c>
      <c r="M169" s="59" t="s">
        <v>972</v>
      </c>
      <c r="N169" s="51" t="s">
        <v>1028</v>
      </c>
      <c r="O169" s="59" t="s">
        <v>1125</v>
      </c>
      <c r="P169" s="59" t="s">
        <v>978</v>
      </c>
      <c r="Q169" s="53"/>
    </row>
    <row r="170" spans="1:18" ht="51" customHeight="1" x14ac:dyDescent="0.25">
      <c r="A170" s="58" t="s">
        <v>575</v>
      </c>
      <c r="B170" s="54"/>
      <c r="C170" s="54" t="s">
        <v>351</v>
      </c>
      <c r="D170" s="54" t="s">
        <v>351</v>
      </c>
      <c r="E170" s="55" t="s">
        <v>231</v>
      </c>
      <c r="F170" s="55" t="s">
        <v>907</v>
      </c>
      <c r="G170" s="58" t="s">
        <v>908</v>
      </c>
      <c r="H170" s="49" t="s">
        <v>1090</v>
      </c>
      <c r="I170" s="50" t="s">
        <v>953</v>
      </c>
      <c r="J170" s="49" t="s">
        <v>967</v>
      </c>
      <c r="K170" s="49" t="s">
        <v>1022</v>
      </c>
      <c r="L170" s="49" t="s">
        <v>963</v>
      </c>
      <c r="M170" s="50" t="s">
        <v>979</v>
      </c>
      <c r="N170" s="49" t="s">
        <v>1092</v>
      </c>
      <c r="O170" s="49" t="s">
        <v>1092</v>
      </c>
      <c r="P170" s="49" t="s">
        <v>1092</v>
      </c>
      <c r="Q170" s="53"/>
      <c r="R170" s="53"/>
    </row>
    <row r="171" spans="1:18" s="57" customFormat="1" ht="51" customHeight="1" x14ac:dyDescent="0.25">
      <c r="A171" s="58" t="s">
        <v>510</v>
      </c>
      <c r="B171" s="54"/>
      <c r="C171" s="54" t="s">
        <v>331</v>
      </c>
      <c r="D171" s="54" t="s">
        <v>92</v>
      </c>
      <c r="E171" s="55" t="s">
        <v>253</v>
      </c>
      <c r="F171" s="60" t="s">
        <v>233</v>
      </c>
      <c r="G171" s="58" t="s">
        <v>795</v>
      </c>
      <c r="H171" s="51" t="s">
        <v>952</v>
      </c>
      <c r="I171" s="51" t="s">
        <v>953</v>
      </c>
      <c r="J171" s="51" t="s">
        <v>967</v>
      </c>
      <c r="K171" s="51" t="s">
        <v>982</v>
      </c>
      <c r="L171" s="51" t="s">
        <v>963</v>
      </c>
      <c r="M171" s="59" t="s">
        <v>979</v>
      </c>
      <c r="N171" s="51" t="s">
        <v>1028</v>
      </c>
      <c r="O171" s="59" t="s">
        <v>1125</v>
      </c>
      <c r="P171" s="59" t="s">
        <v>978</v>
      </c>
      <c r="Q171" s="53"/>
    </row>
    <row r="172" spans="1:18" s="57" customFormat="1" ht="51" customHeight="1" x14ac:dyDescent="0.25">
      <c r="A172" s="58" t="s">
        <v>510</v>
      </c>
      <c r="B172" s="54"/>
      <c r="C172" s="54" t="s">
        <v>331</v>
      </c>
      <c r="D172" s="54" t="s">
        <v>92</v>
      </c>
      <c r="E172" s="55" t="s">
        <v>253</v>
      </c>
      <c r="F172" s="60" t="s">
        <v>1031</v>
      </c>
      <c r="G172" s="58" t="s">
        <v>794</v>
      </c>
      <c r="H172" s="51" t="s">
        <v>952</v>
      </c>
      <c r="I172" s="51" t="s">
        <v>953</v>
      </c>
      <c r="J172" s="51" t="s">
        <v>967</v>
      </c>
      <c r="K172" s="51" t="s">
        <v>982</v>
      </c>
      <c r="L172" s="51" t="s">
        <v>963</v>
      </c>
      <c r="M172" s="59" t="s">
        <v>979</v>
      </c>
      <c r="N172" s="51" t="s">
        <v>1028</v>
      </c>
      <c r="O172" s="59" t="s">
        <v>1125</v>
      </c>
      <c r="P172" s="59" t="s">
        <v>978</v>
      </c>
      <c r="Q172" s="53"/>
    </row>
    <row r="173" spans="1:18" s="57" customFormat="1" ht="51" customHeight="1" x14ac:dyDescent="0.25">
      <c r="A173" s="58" t="s">
        <v>510</v>
      </c>
      <c r="B173" s="54"/>
      <c r="C173" s="54" t="s">
        <v>331</v>
      </c>
      <c r="D173" s="54" t="s">
        <v>92</v>
      </c>
      <c r="E173" s="55" t="s">
        <v>253</v>
      </c>
      <c r="F173" s="60" t="s">
        <v>1032</v>
      </c>
      <c r="G173" s="58" t="s">
        <v>793</v>
      </c>
      <c r="H173" s="51" t="s">
        <v>952</v>
      </c>
      <c r="I173" s="51" t="s">
        <v>953</v>
      </c>
      <c r="J173" s="51" t="s">
        <v>967</v>
      </c>
      <c r="K173" s="51" t="s">
        <v>982</v>
      </c>
      <c r="L173" s="51" t="s">
        <v>963</v>
      </c>
      <c r="M173" s="59" t="s">
        <v>979</v>
      </c>
      <c r="N173" s="51" t="s">
        <v>1028</v>
      </c>
      <c r="O173" s="59" t="s">
        <v>1125</v>
      </c>
      <c r="P173" s="59" t="s">
        <v>978</v>
      </c>
      <c r="Q173" s="53"/>
    </row>
    <row r="174" spans="1:18" s="57" customFormat="1" ht="51" customHeight="1" x14ac:dyDescent="0.25">
      <c r="A174" s="58" t="s">
        <v>510</v>
      </c>
      <c r="B174" s="54"/>
      <c r="C174" s="54" t="s">
        <v>331</v>
      </c>
      <c r="D174" s="54" t="s">
        <v>92</v>
      </c>
      <c r="E174" s="55" t="s">
        <v>253</v>
      </c>
      <c r="F174" s="60" t="s">
        <v>514</v>
      </c>
      <c r="G174" s="58" t="s">
        <v>792</v>
      </c>
      <c r="H174" s="51" t="s">
        <v>952</v>
      </c>
      <c r="I174" s="51" t="s">
        <v>953</v>
      </c>
      <c r="J174" s="51" t="s">
        <v>967</v>
      </c>
      <c r="K174" s="51" t="s">
        <v>982</v>
      </c>
      <c r="L174" s="51" t="s">
        <v>963</v>
      </c>
      <c r="M174" s="59" t="s">
        <v>979</v>
      </c>
      <c r="N174" s="51" t="s">
        <v>1028</v>
      </c>
      <c r="O174" s="59" t="s">
        <v>1125</v>
      </c>
      <c r="P174" s="59" t="s">
        <v>978</v>
      </c>
      <c r="Q174" s="53"/>
    </row>
    <row r="175" spans="1:18" s="57" customFormat="1" ht="51" customHeight="1" x14ac:dyDescent="0.25">
      <c r="A175" s="58" t="s">
        <v>510</v>
      </c>
      <c r="B175" s="54"/>
      <c r="C175" s="54" t="s">
        <v>331</v>
      </c>
      <c r="D175" s="54" t="s">
        <v>92</v>
      </c>
      <c r="E175" s="55" t="s">
        <v>253</v>
      </c>
      <c r="F175" s="60" t="s">
        <v>515</v>
      </c>
      <c r="G175" s="58" t="s">
        <v>791</v>
      </c>
      <c r="H175" s="51" t="s">
        <v>952</v>
      </c>
      <c r="I175" s="51" t="s">
        <v>953</v>
      </c>
      <c r="J175" s="51" t="s">
        <v>967</v>
      </c>
      <c r="K175" s="51" t="s">
        <v>982</v>
      </c>
      <c r="L175" s="51" t="s">
        <v>963</v>
      </c>
      <c r="M175" s="59" t="s">
        <v>979</v>
      </c>
      <c r="N175" s="51" t="s">
        <v>1028</v>
      </c>
      <c r="O175" s="59" t="s">
        <v>1125</v>
      </c>
      <c r="P175" s="59" t="s">
        <v>978</v>
      </c>
      <c r="Q175" s="53"/>
    </row>
    <row r="176" spans="1:18" s="57" customFormat="1" ht="51" customHeight="1" x14ac:dyDescent="0.25">
      <c r="A176" s="58" t="s">
        <v>510</v>
      </c>
      <c r="B176" s="54"/>
      <c r="C176" s="54" t="s">
        <v>331</v>
      </c>
      <c r="D176" s="54" t="s">
        <v>92</v>
      </c>
      <c r="E176" s="55" t="s">
        <v>253</v>
      </c>
      <c r="F176" s="60" t="s">
        <v>516</v>
      </c>
      <c r="G176" s="58" t="s">
        <v>790</v>
      </c>
      <c r="H176" s="51" t="s">
        <v>952</v>
      </c>
      <c r="I176" s="51" t="s">
        <v>953</v>
      </c>
      <c r="J176" s="51" t="s">
        <v>967</v>
      </c>
      <c r="K176" s="51" t="s">
        <v>982</v>
      </c>
      <c r="L176" s="51" t="s">
        <v>963</v>
      </c>
      <c r="M176" s="59" t="s">
        <v>979</v>
      </c>
      <c r="N176" s="51" t="s">
        <v>1028</v>
      </c>
      <c r="O176" s="59" t="s">
        <v>1125</v>
      </c>
      <c r="P176" s="59" t="s">
        <v>978</v>
      </c>
      <c r="Q176" s="53"/>
    </row>
    <row r="177" spans="1:18" s="57" customFormat="1" ht="51" customHeight="1" x14ac:dyDescent="0.25">
      <c r="A177" s="58" t="s">
        <v>510</v>
      </c>
      <c r="B177" s="54"/>
      <c r="C177" s="54" t="s">
        <v>331</v>
      </c>
      <c r="D177" s="54" t="s">
        <v>92</v>
      </c>
      <c r="E177" s="55" t="s">
        <v>253</v>
      </c>
      <c r="F177" s="60" t="s">
        <v>855</v>
      </c>
      <c r="G177" s="58" t="s">
        <v>856</v>
      </c>
      <c r="H177" s="51" t="s">
        <v>952</v>
      </c>
      <c r="I177" s="51" t="s">
        <v>953</v>
      </c>
      <c r="J177" s="51" t="s">
        <v>967</v>
      </c>
      <c r="K177" s="51" t="s">
        <v>982</v>
      </c>
      <c r="L177" s="51" t="s">
        <v>963</v>
      </c>
      <c r="M177" s="59" t="s">
        <v>979</v>
      </c>
      <c r="N177" s="51" t="s">
        <v>1028</v>
      </c>
      <c r="O177" s="59" t="s">
        <v>1125</v>
      </c>
      <c r="P177" s="59" t="s">
        <v>978</v>
      </c>
      <c r="Q177" s="53"/>
    </row>
    <row r="178" spans="1:18" s="57" customFormat="1" ht="51" customHeight="1" x14ac:dyDescent="0.25">
      <c r="A178" s="58" t="s">
        <v>510</v>
      </c>
      <c r="B178" s="54"/>
      <c r="C178" s="54" t="s">
        <v>331</v>
      </c>
      <c r="D178" s="54" t="s">
        <v>92</v>
      </c>
      <c r="E178" s="55" t="s">
        <v>253</v>
      </c>
      <c r="F178" s="60" t="s">
        <v>517</v>
      </c>
      <c r="G178" s="58" t="s">
        <v>789</v>
      </c>
      <c r="H178" s="51" t="s">
        <v>952</v>
      </c>
      <c r="I178" s="51" t="s">
        <v>953</v>
      </c>
      <c r="J178" s="51" t="s">
        <v>967</v>
      </c>
      <c r="K178" s="51" t="s">
        <v>982</v>
      </c>
      <c r="L178" s="51" t="s">
        <v>963</v>
      </c>
      <c r="M178" s="59" t="s">
        <v>979</v>
      </c>
      <c r="N178" s="51" t="s">
        <v>1028</v>
      </c>
      <c r="O178" s="59" t="s">
        <v>1125</v>
      </c>
      <c r="P178" s="59" t="s">
        <v>978</v>
      </c>
      <c r="Q178" s="53"/>
    </row>
    <row r="179" spans="1:18" s="57" customFormat="1" ht="51" customHeight="1" x14ac:dyDescent="0.25">
      <c r="A179" s="58" t="s">
        <v>580</v>
      </c>
      <c r="B179" s="54"/>
      <c r="C179" s="54" t="s">
        <v>351</v>
      </c>
      <c r="D179" s="54" t="s">
        <v>351</v>
      </c>
      <c r="E179" s="55" t="s">
        <v>581</v>
      </c>
      <c r="F179" s="55" t="s">
        <v>887</v>
      </c>
      <c r="G179" s="58" t="s">
        <v>857</v>
      </c>
      <c r="H179" s="49" t="s">
        <v>1090</v>
      </c>
      <c r="I179" s="50" t="s">
        <v>953</v>
      </c>
      <c r="J179" s="49" t="s">
        <v>967</v>
      </c>
      <c r="K179" s="50" t="s">
        <v>1005</v>
      </c>
      <c r="L179" s="49" t="s">
        <v>963</v>
      </c>
      <c r="M179" s="50" t="s">
        <v>979</v>
      </c>
      <c r="N179" s="50" t="s">
        <v>1092</v>
      </c>
      <c r="O179" s="49" t="s">
        <v>1092</v>
      </c>
      <c r="P179" s="49" t="s">
        <v>1092</v>
      </c>
      <c r="Q179" s="53"/>
      <c r="R179" s="53"/>
    </row>
    <row r="180" spans="1:18" ht="102" customHeight="1" x14ac:dyDescent="0.25">
      <c r="A180" s="58" t="s">
        <v>728</v>
      </c>
      <c r="B180" s="54">
        <v>15</v>
      </c>
      <c r="C180" s="54" t="s">
        <v>76</v>
      </c>
      <c r="D180" s="54" t="s">
        <v>101</v>
      </c>
      <c r="E180" s="55" t="s">
        <v>300</v>
      </c>
      <c r="F180" s="55" t="s">
        <v>324</v>
      </c>
      <c r="G180" s="58" t="s">
        <v>732</v>
      </c>
      <c r="H180" s="51" t="s">
        <v>952</v>
      </c>
      <c r="I180" s="51" t="s">
        <v>984</v>
      </c>
      <c r="J180" s="51" t="s">
        <v>967</v>
      </c>
      <c r="K180" s="59" t="s">
        <v>1042</v>
      </c>
      <c r="L180" s="51" t="s">
        <v>963</v>
      </c>
      <c r="M180" s="59" t="s">
        <v>979</v>
      </c>
      <c r="N180" s="51" t="s">
        <v>1021</v>
      </c>
      <c r="O180" s="59" t="s">
        <v>1128</v>
      </c>
      <c r="P180" s="59" t="s">
        <v>978</v>
      </c>
      <c r="Q180" s="53"/>
    </row>
    <row r="181" spans="1:18" ht="89.25" customHeight="1" x14ac:dyDescent="0.25">
      <c r="A181" s="58" t="s">
        <v>728</v>
      </c>
      <c r="B181" s="54">
        <v>15</v>
      </c>
      <c r="C181" s="54" t="s">
        <v>76</v>
      </c>
      <c r="D181" s="54" t="s">
        <v>101</v>
      </c>
      <c r="E181" s="55" t="s">
        <v>300</v>
      </c>
      <c r="F181" s="55" t="s">
        <v>325</v>
      </c>
      <c r="G181" s="58" t="s">
        <v>733</v>
      </c>
      <c r="H181" s="51" t="s">
        <v>952</v>
      </c>
      <c r="I181" s="59" t="s">
        <v>1014</v>
      </c>
      <c r="J181" s="51" t="s">
        <v>967</v>
      </c>
      <c r="K181" s="51" t="s">
        <v>1012</v>
      </c>
      <c r="L181" s="59" t="s">
        <v>1133</v>
      </c>
      <c r="M181" s="59" t="s">
        <v>1020</v>
      </c>
      <c r="N181" s="51" t="s">
        <v>1021</v>
      </c>
      <c r="O181" s="59" t="s">
        <v>1128</v>
      </c>
      <c r="P181" s="59" t="s">
        <v>1034</v>
      </c>
      <c r="Q181" s="53"/>
    </row>
    <row r="182" spans="1:18" ht="89.25" customHeight="1" x14ac:dyDescent="0.25">
      <c r="A182" s="58" t="s">
        <v>728</v>
      </c>
      <c r="B182" s="54">
        <v>15</v>
      </c>
      <c r="C182" s="54" t="s">
        <v>76</v>
      </c>
      <c r="D182" s="54" t="s">
        <v>101</v>
      </c>
      <c r="E182" s="55" t="s">
        <v>300</v>
      </c>
      <c r="F182" s="55" t="s">
        <v>810</v>
      </c>
      <c r="G182" s="58" t="s">
        <v>734</v>
      </c>
      <c r="H182" s="51" t="s">
        <v>952</v>
      </c>
      <c r="I182" s="59" t="s">
        <v>1014</v>
      </c>
      <c r="J182" s="51" t="s">
        <v>967</v>
      </c>
      <c r="K182" s="51" t="s">
        <v>1012</v>
      </c>
      <c r="L182" s="59" t="s">
        <v>1133</v>
      </c>
      <c r="M182" s="59" t="s">
        <v>1020</v>
      </c>
      <c r="N182" s="51" t="s">
        <v>1021</v>
      </c>
      <c r="O182" s="59" t="s">
        <v>1128</v>
      </c>
      <c r="P182" s="59" t="s">
        <v>1050</v>
      </c>
      <c r="Q182" s="53"/>
    </row>
    <row r="183" spans="1:18" ht="89.25" customHeight="1" x14ac:dyDescent="0.25">
      <c r="A183" s="58" t="s">
        <v>728</v>
      </c>
      <c r="B183" s="54">
        <v>15</v>
      </c>
      <c r="C183" s="54" t="s">
        <v>76</v>
      </c>
      <c r="D183" s="54" t="s">
        <v>101</v>
      </c>
      <c r="E183" s="55" t="s">
        <v>300</v>
      </c>
      <c r="F183" s="55" t="s">
        <v>865</v>
      </c>
      <c r="G183" s="58" t="s">
        <v>863</v>
      </c>
      <c r="H183" s="51" t="s">
        <v>952</v>
      </c>
      <c r="I183" s="51" t="s">
        <v>984</v>
      </c>
      <c r="J183" s="51" t="s">
        <v>967</v>
      </c>
      <c r="K183" s="59" t="s">
        <v>1042</v>
      </c>
      <c r="L183" s="51" t="s">
        <v>963</v>
      </c>
      <c r="M183" s="59" t="s">
        <v>979</v>
      </c>
      <c r="N183" s="51" t="s">
        <v>1021</v>
      </c>
      <c r="O183" s="59" t="s">
        <v>1128</v>
      </c>
      <c r="P183" s="59" t="s">
        <v>978</v>
      </c>
      <c r="Q183" s="53"/>
    </row>
    <row r="184" spans="1:18" ht="102" customHeight="1" x14ac:dyDescent="0.25">
      <c r="A184" s="58" t="s">
        <v>729</v>
      </c>
      <c r="B184" s="54">
        <v>15</v>
      </c>
      <c r="C184" s="54" t="s">
        <v>76</v>
      </c>
      <c r="D184" s="54" t="s">
        <v>101</v>
      </c>
      <c r="E184" s="55" t="s">
        <v>333</v>
      </c>
      <c r="F184" s="55" t="s">
        <v>730</v>
      </c>
      <c r="G184" s="58" t="s">
        <v>731</v>
      </c>
      <c r="H184" s="51" t="s">
        <v>952</v>
      </c>
      <c r="I184" s="51" t="s">
        <v>984</v>
      </c>
      <c r="J184" s="59" t="s">
        <v>967</v>
      </c>
      <c r="K184" s="51" t="s">
        <v>982</v>
      </c>
      <c r="L184" s="51" t="s">
        <v>963</v>
      </c>
      <c r="M184" s="59" t="s">
        <v>979</v>
      </c>
      <c r="N184" s="51" t="s">
        <v>1004</v>
      </c>
      <c r="O184" s="59" t="s">
        <v>1124</v>
      </c>
      <c r="P184" s="59" t="s">
        <v>978</v>
      </c>
      <c r="Q184" s="53"/>
    </row>
    <row r="185" spans="1:18" ht="89.25" customHeight="1" x14ac:dyDescent="0.25">
      <c r="A185" s="58" t="s">
        <v>423</v>
      </c>
      <c r="B185" s="54">
        <v>15</v>
      </c>
      <c r="C185" s="54" t="s">
        <v>76</v>
      </c>
      <c r="D185" s="54" t="s">
        <v>101</v>
      </c>
      <c r="E185" s="55" t="s">
        <v>232</v>
      </c>
      <c r="F185" s="55" t="s">
        <v>426</v>
      </c>
      <c r="G185" s="58" t="s">
        <v>425</v>
      </c>
      <c r="H185" s="51" t="s">
        <v>957</v>
      </c>
      <c r="I185" s="51" t="s">
        <v>984</v>
      </c>
      <c r="J185" s="51" t="s">
        <v>967</v>
      </c>
      <c r="K185" s="59" t="s">
        <v>1022</v>
      </c>
      <c r="L185" s="51" t="s">
        <v>963</v>
      </c>
      <c r="M185" s="59" t="s">
        <v>979</v>
      </c>
      <c r="N185" s="51" t="s">
        <v>1004</v>
      </c>
      <c r="O185" s="59" t="s">
        <v>1124</v>
      </c>
      <c r="P185" s="59" t="s">
        <v>978</v>
      </c>
      <c r="Q185" s="53"/>
    </row>
    <row r="186" spans="1:18" ht="89.25" customHeight="1" x14ac:dyDescent="0.25">
      <c r="A186" s="58" t="s">
        <v>424</v>
      </c>
      <c r="B186" s="54">
        <v>15</v>
      </c>
      <c r="C186" s="54" t="s">
        <v>76</v>
      </c>
      <c r="D186" s="54" t="s">
        <v>101</v>
      </c>
      <c r="E186" s="55" t="s">
        <v>235</v>
      </c>
      <c r="F186" s="55" t="s">
        <v>427</v>
      </c>
      <c r="G186" s="58" t="s">
        <v>428</v>
      </c>
      <c r="H186" s="51" t="s">
        <v>952</v>
      </c>
      <c r="I186" s="51" t="s">
        <v>984</v>
      </c>
      <c r="J186" s="51" t="s">
        <v>967</v>
      </c>
      <c r="K186" s="59" t="s">
        <v>959</v>
      </c>
      <c r="L186" s="59" t="s">
        <v>963</v>
      </c>
      <c r="M186" s="59" t="s">
        <v>1027</v>
      </c>
      <c r="N186" s="51" t="s">
        <v>1004</v>
      </c>
      <c r="O186" s="59" t="s">
        <v>1124</v>
      </c>
      <c r="P186" s="51" t="s">
        <v>959</v>
      </c>
      <c r="Q186" s="53"/>
    </row>
    <row r="187" spans="1:18" ht="42.75" customHeight="1" x14ac:dyDescent="0.25">
      <c r="A187" s="58" t="s">
        <v>832</v>
      </c>
      <c r="B187" s="54">
        <v>23</v>
      </c>
      <c r="C187" s="54" t="s">
        <v>79</v>
      </c>
      <c r="D187" s="54" t="s">
        <v>192</v>
      </c>
      <c r="E187" s="55" t="s">
        <v>203</v>
      </c>
      <c r="F187" s="55" t="s">
        <v>735</v>
      </c>
      <c r="G187" s="58" t="s">
        <v>833</v>
      </c>
      <c r="H187" s="51" t="s">
        <v>957</v>
      </c>
      <c r="I187" s="51" t="s">
        <v>984</v>
      </c>
      <c r="J187" s="51" t="s">
        <v>967</v>
      </c>
      <c r="K187" s="59" t="s">
        <v>1077</v>
      </c>
      <c r="L187" s="51" t="s">
        <v>955</v>
      </c>
      <c r="M187" s="59" t="s">
        <v>994</v>
      </c>
      <c r="N187" s="51" t="s">
        <v>1021</v>
      </c>
      <c r="O187" s="59" t="s">
        <v>1128</v>
      </c>
      <c r="P187" s="59" t="s">
        <v>1082</v>
      </c>
      <c r="Q187" s="53"/>
    </row>
    <row r="188" spans="1:18" ht="41.25" customHeight="1" x14ac:dyDescent="0.25">
      <c r="A188" s="58" t="s">
        <v>832</v>
      </c>
      <c r="B188" s="54">
        <v>23</v>
      </c>
      <c r="C188" s="54" t="s">
        <v>79</v>
      </c>
      <c r="D188" s="54" t="s">
        <v>192</v>
      </c>
      <c r="E188" s="55" t="s">
        <v>203</v>
      </c>
      <c r="F188" s="55" t="s">
        <v>210</v>
      </c>
      <c r="G188" s="58" t="s">
        <v>834</v>
      </c>
      <c r="H188" s="51" t="s">
        <v>957</v>
      </c>
      <c r="I188" s="51" t="s">
        <v>984</v>
      </c>
      <c r="J188" s="51" t="s">
        <v>967</v>
      </c>
      <c r="K188" s="59" t="s">
        <v>1077</v>
      </c>
      <c r="L188" s="51" t="s">
        <v>955</v>
      </c>
      <c r="M188" s="59" t="s">
        <v>994</v>
      </c>
      <c r="N188" s="51" t="s">
        <v>1021</v>
      </c>
      <c r="O188" s="59" t="s">
        <v>1128</v>
      </c>
      <c r="P188" s="59" t="s">
        <v>1082</v>
      </c>
      <c r="Q188" s="53"/>
    </row>
    <row r="189" spans="1:18" ht="165.75" customHeight="1" x14ac:dyDescent="0.25">
      <c r="A189" s="58" t="s">
        <v>832</v>
      </c>
      <c r="B189" s="54">
        <v>23</v>
      </c>
      <c r="C189" s="54" t="s">
        <v>79</v>
      </c>
      <c r="D189" s="54" t="s">
        <v>192</v>
      </c>
      <c r="E189" s="55" t="s">
        <v>203</v>
      </c>
      <c r="F189" s="55" t="s">
        <v>736</v>
      </c>
      <c r="G189" s="58" t="s">
        <v>835</v>
      </c>
      <c r="H189" s="49" t="s">
        <v>1090</v>
      </c>
      <c r="I189" s="50" t="s">
        <v>984</v>
      </c>
      <c r="J189" s="49" t="s">
        <v>967</v>
      </c>
      <c r="K189" s="50" t="s">
        <v>973</v>
      </c>
      <c r="L189" s="49" t="s">
        <v>955</v>
      </c>
      <c r="M189" s="50" t="s">
        <v>972</v>
      </c>
      <c r="N189" s="49" t="s">
        <v>1092</v>
      </c>
      <c r="O189" s="49" t="s">
        <v>1092</v>
      </c>
      <c r="P189" s="49" t="s">
        <v>1092</v>
      </c>
      <c r="Q189" s="53"/>
      <c r="R189" s="53"/>
    </row>
    <row r="190" spans="1:18" ht="42.75" customHeight="1" x14ac:dyDescent="0.25">
      <c r="A190" s="58" t="s">
        <v>832</v>
      </c>
      <c r="B190" s="54">
        <v>23</v>
      </c>
      <c r="C190" s="54" t="s">
        <v>79</v>
      </c>
      <c r="D190" s="54" t="s">
        <v>192</v>
      </c>
      <c r="E190" s="55" t="s">
        <v>203</v>
      </c>
      <c r="F190" s="55" t="s">
        <v>224</v>
      </c>
      <c r="G190" s="58" t="s">
        <v>836</v>
      </c>
      <c r="H190" s="49" t="s">
        <v>1090</v>
      </c>
      <c r="I190" s="50" t="s">
        <v>984</v>
      </c>
      <c r="J190" s="49" t="s">
        <v>967</v>
      </c>
      <c r="K190" s="59" t="s">
        <v>1105</v>
      </c>
      <c r="L190" s="49" t="s">
        <v>955</v>
      </c>
      <c r="M190" s="50" t="s">
        <v>1020</v>
      </c>
      <c r="N190" s="49" t="s">
        <v>1092</v>
      </c>
      <c r="O190" s="49" t="s">
        <v>1092</v>
      </c>
      <c r="P190" s="49" t="s">
        <v>1092</v>
      </c>
      <c r="Q190" s="53"/>
      <c r="R190" s="53"/>
    </row>
    <row r="191" spans="1:18" ht="43.5" customHeight="1" x14ac:dyDescent="0.25">
      <c r="A191" s="58" t="s">
        <v>832</v>
      </c>
      <c r="B191" s="54">
        <v>23</v>
      </c>
      <c r="C191" s="54" t="s">
        <v>79</v>
      </c>
      <c r="D191" s="54" t="s">
        <v>192</v>
      </c>
      <c r="E191" s="55" t="s">
        <v>203</v>
      </c>
      <c r="F191" s="55" t="s">
        <v>301</v>
      </c>
      <c r="G191" s="58" t="s">
        <v>837</v>
      </c>
      <c r="H191" s="49" t="s">
        <v>1090</v>
      </c>
      <c r="I191" s="50" t="s">
        <v>984</v>
      </c>
      <c r="J191" s="49" t="s">
        <v>967</v>
      </c>
      <c r="K191" s="59" t="s">
        <v>1096</v>
      </c>
      <c r="L191" s="49" t="s">
        <v>955</v>
      </c>
      <c r="M191" s="50" t="s">
        <v>1020</v>
      </c>
      <c r="N191" s="49" t="s">
        <v>1092</v>
      </c>
      <c r="O191" s="49" t="s">
        <v>1092</v>
      </c>
      <c r="P191" s="49" t="s">
        <v>1092</v>
      </c>
      <c r="Q191" s="53"/>
      <c r="R191" s="53"/>
    </row>
    <row r="192" spans="1:18" ht="42.75" customHeight="1" x14ac:dyDescent="0.25">
      <c r="A192" s="58" t="s">
        <v>832</v>
      </c>
      <c r="B192" s="54">
        <v>23</v>
      </c>
      <c r="C192" s="54" t="s">
        <v>79</v>
      </c>
      <c r="D192" s="54" t="s">
        <v>192</v>
      </c>
      <c r="E192" s="55" t="s">
        <v>203</v>
      </c>
      <c r="F192" s="55" t="s">
        <v>302</v>
      </c>
      <c r="G192" s="58" t="s">
        <v>838</v>
      </c>
      <c r="H192" s="51" t="s">
        <v>1098</v>
      </c>
      <c r="I192" s="51" t="s">
        <v>984</v>
      </c>
      <c r="J192" s="59" t="s">
        <v>1106</v>
      </c>
      <c r="K192" s="59" t="s">
        <v>1077</v>
      </c>
      <c r="L192" s="51" t="s">
        <v>997</v>
      </c>
      <c r="M192" s="59" t="s">
        <v>1001</v>
      </c>
      <c r="N192" s="59" t="s">
        <v>983</v>
      </c>
      <c r="O192" s="59" t="s">
        <v>1123</v>
      </c>
      <c r="P192" s="59" t="s">
        <v>960</v>
      </c>
      <c r="Q192" s="53"/>
    </row>
    <row r="193" spans="1:17" ht="51" customHeight="1" x14ac:dyDescent="0.25">
      <c r="A193" s="58" t="s">
        <v>384</v>
      </c>
      <c r="B193" s="54">
        <v>5</v>
      </c>
      <c r="C193" s="54" t="s">
        <v>74</v>
      </c>
      <c r="D193" s="54" t="s">
        <v>97</v>
      </c>
      <c r="E193" s="55" t="s">
        <v>211</v>
      </c>
      <c r="F193" s="55" t="s">
        <v>204</v>
      </c>
      <c r="G193" s="58" t="s">
        <v>393</v>
      </c>
      <c r="H193" s="51" t="s">
        <v>957</v>
      </c>
      <c r="I193" s="51" t="s">
        <v>984</v>
      </c>
      <c r="J193" s="59" t="s">
        <v>1186</v>
      </c>
      <c r="K193" s="59" t="s">
        <v>973</v>
      </c>
      <c r="L193" s="51" t="s">
        <v>997</v>
      </c>
      <c r="M193" s="59" t="s">
        <v>972</v>
      </c>
      <c r="N193" s="51" t="s">
        <v>983</v>
      </c>
      <c r="O193" s="59" t="s">
        <v>1123</v>
      </c>
      <c r="P193" s="59" t="s">
        <v>988</v>
      </c>
      <c r="Q193" s="53"/>
    </row>
    <row r="194" spans="1:17" ht="51" customHeight="1" x14ac:dyDescent="0.25">
      <c r="A194" s="58" t="s">
        <v>384</v>
      </c>
      <c r="B194" s="54">
        <v>5</v>
      </c>
      <c r="C194" s="54" t="s">
        <v>74</v>
      </c>
      <c r="D194" s="54" t="s">
        <v>97</v>
      </c>
      <c r="E194" s="55" t="s">
        <v>211</v>
      </c>
      <c r="F194" s="55" t="s">
        <v>829</v>
      </c>
      <c r="G194" s="58" t="s">
        <v>394</v>
      </c>
      <c r="H194" s="51" t="s">
        <v>957</v>
      </c>
      <c r="I194" s="51" t="s">
        <v>984</v>
      </c>
      <c r="J194" s="51" t="s">
        <v>967</v>
      </c>
      <c r="K194" s="51" t="s">
        <v>982</v>
      </c>
      <c r="L194" s="51" t="s">
        <v>963</v>
      </c>
      <c r="M194" s="59" t="s">
        <v>979</v>
      </c>
      <c r="N194" s="51" t="s">
        <v>983</v>
      </c>
      <c r="O194" s="59" t="s">
        <v>1123</v>
      </c>
      <c r="P194" s="59" t="s">
        <v>978</v>
      </c>
      <c r="Q194" s="53"/>
    </row>
    <row r="195" spans="1:17" ht="51" customHeight="1" x14ac:dyDescent="0.25">
      <c r="A195" s="58" t="s">
        <v>384</v>
      </c>
      <c r="B195" s="54">
        <v>5</v>
      </c>
      <c r="C195" s="54" t="s">
        <v>74</v>
      </c>
      <c r="D195" s="54" t="s">
        <v>97</v>
      </c>
      <c r="E195" s="55" t="s">
        <v>211</v>
      </c>
      <c r="F195" s="55" t="s">
        <v>385</v>
      </c>
      <c r="G195" s="58" t="s">
        <v>395</v>
      </c>
      <c r="H195" s="51" t="s">
        <v>957</v>
      </c>
      <c r="I195" s="51" t="s">
        <v>984</v>
      </c>
      <c r="J195" s="51" t="s">
        <v>967</v>
      </c>
      <c r="K195" s="51" t="s">
        <v>982</v>
      </c>
      <c r="L195" s="51" t="s">
        <v>963</v>
      </c>
      <c r="M195" s="59" t="s">
        <v>979</v>
      </c>
      <c r="N195" s="51" t="s">
        <v>983</v>
      </c>
      <c r="O195" s="59" t="s">
        <v>1123</v>
      </c>
      <c r="P195" s="59" t="s">
        <v>978</v>
      </c>
      <c r="Q195" s="53"/>
    </row>
    <row r="196" spans="1:17" ht="76.5" customHeight="1" x14ac:dyDescent="0.25">
      <c r="A196" s="58" t="s">
        <v>384</v>
      </c>
      <c r="B196" s="54">
        <v>5</v>
      </c>
      <c r="C196" s="54" t="s">
        <v>74</v>
      </c>
      <c r="D196" s="54" t="s">
        <v>97</v>
      </c>
      <c r="E196" s="55" t="s">
        <v>211</v>
      </c>
      <c r="F196" s="55" t="s">
        <v>386</v>
      </c>
      <c r="G196" s="58" t="s">
        <v>397</v>
      </c>
      <c r="H196" s="51" t="s">
        <v>957</v>
      </c>
      <c r="I196" s="51" t="s">
        <v>984</v>
      </c>
      <c r="J196" s="59" t="s">
        <v>1192</v>
      </c>
      <c r="K196" s="51" t="s">
        <v>982</v>
      </c>
      <c r="L196" s="51" t="s">
        <v>963</v>
      </c>
      <c r="M196" s="59" t="s">
        <v>979</v>
      </c>
      <c r="N196" s="51"/>
      <c r="O196" s="59"/>
      <c r="P196" s="59" t="s">
        <v>978</v>
      </c>
      <c r="Q196" s="53"/>
    </row>
    <row r="197" spans="1:17" s="57" customFormat="1" ht="180" customHeight="1" x14ac:dyDescent="0.25">
      <c r="A197" s="58" t="s">
        <v>384</v>
      </c>
      <c r="B197" s="54">
        <v>5</v>
      </c>
      <c r="C197" s="54" t="s">
        <v>74</v>
      </c>
      <c r="D197" s="54" t="s">
        <v>97</v>
      </c>
      <c r="E197" s="55" t="s">
        <v>211</v>
      </c>
      <c r="F197" s="60" t="s">
        <v>831</v>
      </c>
      <c r="G197" s="58" t="s">
        <v>398</v>
      </c>
      <c r="H197" s="51" t="s">
        <v>957</v>
      </c>
      <c r="I197" s="51" t="s">
        <v>984</v>
      </c>
      <c r="J197" s="59" t="s">
        <v>1193</v>
      </c>
      <c r="K197" s="59" t="s">
        <v>973</v>
      </c>
      <c r="L197" s="51" t="s">
        <v>963</v>
      </c>
      <c r="M197" s="59" t="s">
        <v>972</v>
      </c>
      <c r="N197" s="51"/>
      <c r="O197" s="59"/>
      <c r="P197" s="59" t="s">
        <v>998</v>
      </c>
      <c r="Q197" s="53"/>
    </row>
    <row r="198" spans="1:17" s="57" customFormat="1" ht="51" customHeight="1" x14ac:dyDescent="0.25">
      <c r="A198" s="58" t="s">
        <v>384</v>
      </c>
      <c r="B198" s="54">
        <v>5</v>
      </c>
      <c r="C198" s="54" t="s">
        <v>74</v>
      </c>
      <c r="D198" s="54" t="s">
        <v>97</v>
      </c>
      <c r="E198" s="55" t="s">
        <v>211</v>
      </c>
      <c r="F198" s="60" t="s">
        <v>830</v>
      </c>
      <c r="G198" s="58" t="s">
        <v>396</v>
      </c>
      <c r="H198" s="51" t="s">
        <v>957</v>
      </c>
      <c r="I198" s="51" t="s">
        <v>984</v>
      </c>
      <c r="J198" s="51" t="s">
        <v>967</v>
      </c>
      <c r="K198" s="51" t="s">
        <v>982</v>
      </c>
      <c r="L198" s="51" t="s">
        <v>963</v>
      </c>
      <c r="M198" s="59" t="s">
        <v>979</v>
      </c>
      <c r="N198" s="51" t="s">
        <v>983</v>
      </c>
      <c r="O198" s="59" t="s">
        <v>1123</v>
      </c>
      <c r="P198" s="59" t="s">
        <v>978</v>
      </c>
      <c r="Q198" s="53"/>
    </row>
    <row r="199" spans="1:17" ht="127.5" customHeight="1" x14ac:dyDescent="0.25">
      <c r="A199" s="58" t="s">
        <v>756</v>
      </c>
      <c r="B199" s="54">
        <v>5</v>
      </c>
      <c r="C199" s="54" t="s">
        <v>74</v>
      </c>
      <c r="D199" s="54" t="s">
        <v>331</v>
      </c>
      <c r="E199" s="55" t="s">
        <v>252</v>
      </c>
      <c r="F199" s="55" t="s">
        <v>815</v>
      </c>
      <c r="G199" s="58" t="s">
        <v>822</v>
      </c>
      <c r="H199" s="51" t="s">
        <v>952</v>
      </c>
      <c r="I199" s="51" t="s">
        <v>984</v>
      </c>
      <c r="J199" s="51" t="s">
        <v>967</v>
      </c>
      <c r="K199" s="51" t="s">
        <v>1005</v>
      </c>
      <c r="L199" s="51" t="s">
        <v>963</v>
      </c>
      <c r="M199" s="59" t="s">
        <v>979</v>
      </c>
      <c r="N199" s="51" t="s">
        <v>1021</v>
      </c>
      <c r="O199" s="59" t="s">
        <v>1128</v>
      </c>
      <c r="P199" s="59" t="s">
        <v>978</v>
      </c>
      <c r="Q199" s="53"/>
    </row>
    <row r="200" spans="1:17" ht="51" customHeight="1" x14ac:dyDescent="0.25">
      <c r="A200" s="58" t="s">
        <v>384</v>
      </c>
      <c r="B200" s="54">
        <v>5</v>
      </c>
      <c r="C200" s="54" t="s">
        <v>74</v>
      </c>
      <c r="D200" s="54" t="s">
        <v>97</v>
      </c>
      <c r="E200" s="55" t="s">
        <v>211</v>
      </c>
      <c r="F200" s="55" t="s">
        <v>387</v>
      </c>
      <c r="G200" s="58" t="s">
        <v>399</v>
      </c>
      <c r="H200" s="51" t="s">
        <v>957</v>
      </c>
      <c r="I200" s="51" t="s">
        <v>984</v>
      </c>
      <c r="J200" s="51" t="s">
        <v>967</v>
      </c>
      <c r="K200" s="59" t="s">
        <v>973</v>
      </c>
      <c r="L200" s="51" t="s">
        <v>997</v>
      </c>
      <c r="M200" s="59" t="s">
        <v>972</v>
      </c>
      <c r="N200" s="51" t="s">
        <v>983</v>
      </c>
      <c r="O200" s="59" t="s">
        <v>1123</v>
      </c>
      <c r="P200" s="51" t="s">
        <v>988</v>
      </c>
      <c r="Q200" s="53"/>
    </row>
    <row r="201" spans="1:17" ht="51" customHeight="1" x14ac:dyDescent="0.25">
      <c r="A201" s="58" t="s">
        <v>384</v>
      </c>
      <c r="B201" s="54">
        <v>5</v>
      </c>
      <c r="C201" s="54" t="s">
        <v>74</v>
      </c>
      <c r="D201" s="54" t="s">
        <v>97</v>
      </c>
      <c r="E201" s="55" t="s">
        <v>211</v>
      </c>
      <c r="F201" s="55" t="s">
        <v>388</v>
      </c>
      <c r="G201" s="58" t="s">
        <v>400</v>
      </c>
      <c r="H201" s="51" t="s">
        <v>957</v>
      </c>
      <c r="I201" s="51" t="s">
        <v>984</v>
      </c>
      <c r="J201" s="51" t="s">
        <v>967</v>
      </c>
      <c r="K201" s="59" t="s">
        <v>973</v>
      </c>
      <c r="L201" s="51" t="s">
        <v>997</v>
      </c>
      <c r="M201" s="59" t="s">
        <v>972</v>
      </c>
      <c r="N201" s="51" t="s">
        <v>983</v>
      </c>
      <c r="O201" s="59" t="s">
        <v>1123</v>
      </c>
      <c r="P201" s="51" t="s">
        <v>988</v>
      </c>
      <c r="Q201" s="53"/>
    </row>
    <row r="202" spans="1:17" ht="51" customHeight="1" x14ac:dyDescent="0.25">
      <c r="A202" s="58" t="s">
        <v>384</v>
      </c>
      <c r="B202" s="54">
        <v>5</v>
      </c>
      <c r="C202" s="54" t="s">
        <v>74</v>
      </c>
      <c r="D202" s="54" t="s">
        <v>97</v>
      </c>
      <c r="E202" s="55" t="s">
        <v>211</v>
      </c>
      <c r="F202" s="55" t="s">
        <v>389</v>
      </c>
      <c r="G202" s="58" t="s">
        <v>401</v>
      </c>
      <c r="H202" s="51" t="s">
        <v>957</v>
      </c>
      <c r="I202" s="51" t="s">
        <v>984</v>
      </c>
      <c r="J202" s="51" t="s">
        <v>1194</v>
      </c>
      <c r="K202" s="59" t="s">
        <v>973</v>
      </c>
      <c r="L202" s="51" t="s">
        <v>997</v>
      </c>
      <c r="M202" s="59" t="s">
        <v>972</v>
      </c>
      <c r="N202" s="51" t="s">
        <v>983</v>
      </c>
      <c r="O202" s="59" t="s">
        <v>1123</v>
      </c>
      <c r="P202" s="59" t="s">
        <v>1080</v>
      </c>
      <c r="Q202" s="53"/>
    </row>
    <row r="203" spans="1:17" s="57" customFormat="1" ht="51" customHeight="1" x14ac:dyDescent="0.25">
      <c r="A203" s="58" t="s">
        <v>384</v>
      </c>
      <c r="B203" s="54">
        <v>5</v>
      </c>
      <c r="C203" s="54" t="s">
        <v>74</v>
      </c>
      <c r="D203" s="54" t="s">
        <v>97</v>
      </c>
      <c r="E203" s="55" t="s">
        <v>211</v>
      </c>
      <c r="F203" s="55" t="s">
        <v>390</v>
      </c>
      <c r="G203" s="58" t="s">
        <v>402</v>
      </c>
      <c r="H203" s="51" t="s">
        <v>952</v>
      </c>
      <c r="I203" s="51" t="s">
        <v>984</v>
      </c>
      <c r="J203" s="59" t="s">
        <v>1195</v>
      </c>
      <c r="K203" s="59" t="s">
        <v>973</v>
      </c>
      <c r="L203" s="51" t="s">
        <v>997</v>
      </c>
      <c r="M203" s="59" t="s">
        <v>972</v>
      </c>
      <c r="N203" s="59" t="s">
        <v>1069</v>
      </c>
      <c r="O203" s="59" t="s">
        <v>1123</v>
      </c>
      <c r="P203" s="59" t="s">
        <v>1070</v>
      </c>
      <c r="Q203" s="53"/>
    </row>
    <row r="204" spans="1:17" ht="51" customHeight="1" x14ac:dyDescent="0.25">
      <c r="A204" s="58" t="s">
        <v>384</v>
      </c>
      <c r="B204" s="54">
        <v>5</v>
      </c>
      <c r="C204" s="54" t="s">
        <v>74</v>
      </c>
      <c r="D204" s="54" t="s">
        <v>97</v>
      </c>
      <c r="E204" s="55" t="s">
        <v>211</v>
      </c>
      <c r="F204" s="55" t="s">
        <v>391</v>
      </c>
      <c r="G204" s="58" t="s">
        <v>403</v>
      </c>
      <c r="H204" s="51" t="s">
        <v>957</v>
      </c>
      <c r="I204" s="51" t="s">
        <v>984</v>
      </c>
      <c r="J204" s="51" t="s">
        <v>967</v>
      </c>
      <c r="K204" s="59" t="s">
        <v>973</v>
      </c>
      <c r="L204" s="51" t="s">
        <v>997</v>
      </c>
      <c r="M204" s="59" t="s">
        <v>972</v>
      </c>
      <c r="N204" s="51" t="s">
        <v>983</v>
      </c>
      <c r="O204" s="59" t="s">
        <v>1123</v>
      </c>
      <c r="P204" s="59" t="s">
        <v>988</v>
      </c>
      <c r="Q204" s="53"/>
    </row>
    <row r="205" spans="1:17" ht="89.25" customHeight="1" x14ac:dyDescent="0.25">
      <c r="A205" s="58" t="s">
        <v>384</v>
      </c>
      <c r="B205" s="54">
        <v>5</v>
      </c>
      <c r="C205" s="54" t="s">
        <v>74</v>
      </c>
      <c r="D205" s="54" t="s">
        <v>97</v>
      </c>
      <c r="E205" s="55" t="s">
        <v>211</v>
      </c>
      <c r="F205" s="55" t="s">
        <v>392</v>
      </c>
      <c r="G205" s="58" t="s">
        <v>404</v>
      </c>
      <c r="H205" s="51" t="s">
        <v>957</v>
      </c>
      <c r="I205" s="51" t="s">
        <v>984</v>
      </c>
      <c r="J205" s="51" t="s">
        <v>967</v>
      </c>
      <c r="K205" s="51" t="s">
        <v>982</v>
      </c>
      <c r="L205" s="51" t="s">
        <v>963</v>
      </c>
      <c r="M205" s="59" t="s">
        <v>994</v>
      </c>
      <c r="N205" s="51" t="s">
        <v>983</v>
      </c>
      <c r="O205" s="59" t="s">
        <v>1123</v>
      </c>
      <c r="P205" s="59" t="s">
        <v>978</v>
      </c>
      <c r="Q205" s="53"/>
    </row>
    <row r="206" spans="1:17" ht="91.5" customHeight="1" x14ac:dyDescent="0.25">
      <c r="A206" s="58" t="s">
        <v>756</v>
      </c>
      <c r="B206" s="54">
        <v>5</v>
      </c>
      <c r="C206" s="54" t="s">
        <v>74</v>
      </c>
      <c r="D206" s="54" t="s">
        <v>331</v>
      </c>
      <c r="E206" s="55" t="s">
        <v>252</v>
      </c>
      <c r="F206" s="55" t="s">
        <v>814</v>
      </c>
      <c r="G206" s="58" t="s">
        <v>823</v>
      </c>
      <c r="H206" s="51" t="s">
        <v>952</v>
      </c>
      <c r="I206" s="51" t="s">
        <v>984</v>
      </c>
      <c r="J206" s="51" t="s">
        <v>967</v>
      </c>
      <c r="K206" s="51" t="s">
        <v>1005</v>
      </c>
      <c r="L206" s="51" t="s">
        <v>963</v>
      </c>
      <c r="M206" s="59" t="s">
        <v>979</v>
      </c>
      <c r="N206" s="51" t="s">
        <v>1021</v>
      </c>
      <c r="O206" s="59" t="s">
        <v>1128</v>
      </c>
      <c r="P206" s="59" t="s">
        <v>978</v>
      </c>
      <c r="Q206" s="53"/>
    </row>
    <row r="207" spans="1:17" s="57" customFormat="1" ht="63.75" customHeight="1" x14ac:dyDescent="0.25">
      <c r="A207" s="58" t="s">
        <v>405</v>
      </c>
      <c r="B207" s="54">
        <v>5</v>
      </c>
      <c r="C207" s="54" t="s">
        <v>74</v>
      </c>
      <c r="D207" s="54" t="s">
        <v>97</v>
      </c>
      <c r="E207" s="55" t="s">
        <v>354</v>
      </c>
      <c r="F207" s="55" t="s">
        <v>1071</v>
      </c>
      <c r="G207" s="58" t="s">
        <v>824</v>
      </c>
      <c r="H207" s="51" t="s">
        <v>952</v>
      </c>
      <c r="I207" s="51" t="s">
        <v>984</v>
      </c>
      <c r="J207" s="51" t="s">
        <v>967</v>
      </c>
      <c r="K207" s="51" t="s">
        <v>1005</v>
      </c>
      <c r="L207" s="51" t="s">
        <v>963</v>
      </c>
      <c r="M207" s="59" t="s">
        <v>979</v>
      </c>
      <c r="N207" s="51" t="s">
        <v>1021</v>
      </c>
      <c r="O207" s="59" t="s">
        <v>1128</v>
      </c>
      <c r="P207" s="59" t="s">
        <v>978</v>
      </c>
      <c r="Q207" s="53"/>
    </row>
    <row r="208" spans="1:17" s="57" customFormat="1" ht="63.75" customHeight="1" x14ac:dyDescent="0.25">
      <c r="A208" s="58" t="s">
        <v>405</v>
      </c>
      <c r="B208" s="54">
        <v>14</v>
      </c>
      <c r="C208" s="54" t="s">
        <v>75</v>
      </c>
      <c r="D208" s="54" t="s">
        <v>97</v>
      </c>
      <c r="E208" s="55" t="s">
        <v>354</v>
      </c>
      <c r="F208" s="55" t="s">
        <v>940</v>
      </c>
      <c r="G208" s="58" t="s">
        <v>902</v>
      </c>
      <c r="H208" s="51" t="s">
        <v>957</v>
      </c>
      <c r="I208" s="51" t="s">
        <v>984</v>
      </c>
      <c r="J208" s="51" t="s">
        <v>967</v>
      </c>
      <c r="K208" s="51" t="s">
        <v>1005</v>
      </c>
      <c r="L208" s="51" t="s">
        <v>963</v>
      </c>
      <c r="M208" s="59" t="s">
        <v>1020</v>
      </c>
      <c r="N208" s="51" t="s">
        <v>983</v>
      </c>
      <c r="O208" s="59" t="s">
        <v>1123</v>
      </c>
      <c r="P208" s="59" t="s">
        <v>978</v>
      </c>
      <c r="Q208" s="53"/>
    </row>
    <row r="209" spans="1:18" ht="175.5" customHeight="1" x14ac:dyDescent="0.25">
      <c r="A209" s="58" t="s">
        <v>405</v>
      </c>
      <c r="B209" s="54">
        <v>5</v>
      </c>
      <c r="C209" s="54" t="s">
        <v>74</v>
      </c>
      <c r="D209" s="54" t="s">
        <v>97</v>
      </c>
      <c r="E209" s="55" t="s">
        <v>354</v>
      </c>
      <c r="F209" s="55" t="s">
        <v>406</v>
      </c>
      <c r="G209" s="58" t="s">
        <v>825</v>
      </c>
      <c r="H209" s="51" t="s">
        <v>952</v>
      </c>
      <c r="I209" s="51" t="s">
        <v>984</v>
      </c>
      <c r="J209" s="51" t="s">
        <v>967</v>
      </c>
      <c r="K209" s="51" t="s">
        <v>1005</v>
      </c>
      <c r="L209" s="51" t="s">
        <v>963</v>
      </c>
      <c r="M209" s="59" t="s">
        <v>979</v>
      </c>
      <c r="N209" s="51" t="s">
        <v>1021</v>
      </c>
      <c r="O209" s="59" t="s">
        <v>1128</v>
      </c>
      <c r="P209" s="59" t="s">
        <v>978</v>
      </c>
      <c r="Q209" s="53"/>
    </row>
    <row r="210" spans="1:18" s="57" customFormat="1" ht="69" customHeight="1" x14ac:dyDescent="0.25">
      <c r="A210" s="58" t="s">
        <v>657</v>
      </c>
      <c r="B210" s="54">
        <v>2</v>
      </c>
      <c r="C210" s="54" t="s">
        <v>168</v>
      </c>
      <c r="D210" s="54" t="s">
        <v>95</v>
      </c>
      <c r="E210" s="55" t="s">
        <v>254</v>
      </c>
      <c r="F210" s="81" t="s">
        <v>932</v>
      </c>
      <c r="G210" s="58" t="s">
        <v>811</v>
      </c>
      <c r="H210" s="49" t="s">
        <v>1090</v>
      </c>
      <c r="I210" s="50" t="s">
        <v>1091</v>
      </c>
      <c r="J210" s="49" t="s">
        <v>967</v>
      </c>
      <c r="K210" s="59" t="s">
        <v>1012</v>
      </c>
      <c r="L210" s="49" t="s">
        <v>955</v>
      </c>
      <c r="M210" s="59" t="s">
        <v>1139</v>
      </c>
      <c r="N210" s="59" t="s">
        <v>1092</v>
      </c>
      <c r="O210" s="49" t="s">
        <v>1092</v>
      </c>
      <c r="P210" s="51" t="s">
        <v>1092</v>
      </c>
      <c r="Q210" s="53"/>
      <c r="R210" s="53"/>
    </row>
    <row r="211" spans="1:18" ht="76.5" customHeight="1" x14ac:dyDescent="0.25">
      <c r="A211" s="58" t="s">
        <v>657</v>
      </c>
      <c r="B211" s="54">
        <v>2</v>
      </c>
      <c r="C211" s="54" t="s">
        <v>168</v>
      </c>
      <c r="D211" s="54" t="s">
        <v>95</v>
      </c>
      <c r="E211" s="55" t="s">
        <v>254</v>
      </c>
      <c r="F211" s="68" t="s">
        <v>658</v>
      </c>
      <c r="G211" s="58" t="s">
        <v>660</v>
      </c>
      <c r="H211" s="59" t="s">
        <v>1100</v>
      </c>
      <c r="I211" s="51" t="s">
        <v>984</v>
      </c>
      <c r="J211" s="51" t="s">
        <v>967</v>
      </c>
      <c r="K211" s="51" t="s">
        <v>982</v>
      </c>
      <c r="L211" s="51" t="s">
        <v>963</v>
      </c>
      <c r="M211" s="59" t="s">
        <v>979</v>
      </c>
      <c r="N211" s="51" t="s">
        <v>1004</v>
      </c>
      <c r="O211" s="59" t="s">
        <v>1124</v>
      </c>
      <c r="P211" s="59" t="s">
        <v>978</v>
      </c>
      <c r="Q211" s="53"/>
    </row>
    <row r="212" spans="1:18" ht="114.75" customHeight="1" x14ac:dyDescent="0.25">
      <c r="A212" s="58" t="s">
        <v>657</v>
      </c>
      <c r="B212" s="54">
        <v>2</v>
      </c>
      <c r="C212" s="54" t="s">
        <v>168</v>
      </c>
      <c r="D212" s="54" t="s">
        <v>95</v>
      </c>
      <c r="E212" s="55" t="s">
        <v>254</v>
      </c>
      <c r="F212" s="68" t="s">
        <v>659</v>
      </c>
      <c r="G212" s="58" t="s">
        <v>661</v>
      </c>
      <c r="H212" s="49" t="s">
        <v>1090</v>
      </c>
      <c r="I212" s="50" t="s">
        <v>1091</v>
      </c>
      <c r="J212" s="49" t="s">
        <v>967</v>
      </c>
      <c r="K212" s="49" t="s">
        <v>1012</v>
      </c>
      <c r="L212" s="49" t="s">
        <v>955</v>
      </c>
      <c r="M212" s="50" t="s">
        <v>979</v>
      </c>
      <c r="N212" s="50" t="s">
        <v>1092</v>
      </c>
      <c r="O212" s="49" t="s">
        <v>1092</v>
      </c>
      <c r="P212" s="50" t="s">
        <v>1092</v>
      </c>
      <c r="Q212" s="53"/>
      <c r="R212" s="53"/>
    </row>
    <row r="213" spans="1:18" ht="51" customHeight="1" x14ac:dyDescent="0.25">
      <c r="A213" s="58" t="s">
        <v>461</v>
      </c>
      <c r="B213" s="54">
        <v>2</v>
      </c>
      <c r="C213" s="54" t="s">
        <v>168</v>
      </c>
      <c r="D213" s="54" t="s">
        <v>83</v>
      </c>
      <c r="E213" s="55" t="s">
        <v>234</v>
      </c>
      <c r="F213" s="60" t="s">
        <v>462</v>
      </c>
      <c r="G213" s="58" t="s">
        <v>471</v>
      </c>
      <c r="H213" s="51" t="s">
        <v>952</v>
      </c>
      <c r="I213" s="59" t="s">
        <v>1196</v>
      </c>
      <c r="J213" s="59" t="s">
        <v>1059</v>
      </c>
      <c r="K213" s="59" t="s">
        <v>1222</v>
      </c>
      <c r="L213" s="51" t="s">
        <v>963</v>
      </c>
      <c r="M213" s="59" t="s">
        <v>979</v>
      </c>
      <c r="N213" s="59" t="s">
        <v>1060</v>
      </c>
      <c r="O213" s="59" t="s">
        <v>1129</v>
      </c>
      <c r="P213" s="59" t="s">
        <v>1050</v>
      </c>
      <c r="Q213" s="71"/>
    </row>
    <row r="214" spans="1:18" ht="51" customHeight="1" x14ac:dyDescent="0.25">
      <c r="A214" s="58" t="s">
        <v>461</v>
      </c>
      <c r="B214" s="54">
        <v>2</v>
      </c>
      <c r="C214" s="54" t="s">
        <v>168</v>
      </c>
      <c r="D214" s="54" t="s">
        <v>83</v>
      </c>
      <c r="E214" s="55" t="s">
        <v>234</v>
      </c>
      <c r="F214" s="60" t="s">
        <v>463</v>
      </c>
      <c r="G214" s="58" t="s">
        <v>472</v>
      </c>
      <c r="H214" s="51" t="s">
        <v>952</v>
      </c>
      <c r="I214" s="59" t="s">
        <v>1196</v>
      </c>
      <c r="J214" s="59" t="s">
        <v>1059</v>
      </c>
      <c r="K214" s="59" t="s">
        <v>1222</v>
      </c>
      <c r="L214" s="51" t="s">
        <v>955</v>
      </c>
      <c r="M214" s="59" t="s">
        <v>972</v>
      </c>
      <c r="N214" s="59" t="s">
        <v>1060</v>
      </c>
      <c r="O214" s="59" t="s">
        <v>1129</v>
      </c>
      <c r="P214" s="59" t="s">
        <v>1050</v>
      </c>
      <c r="Q214" s="53"/>
    </row>
    <row r="215" spans="1:18" ht="53.25" customHeight="1" x14ac:dyDescent="0.25">
      <c r="A215" s="58" t="s">
        <v>461</v>
      </c>
      <c r="B215" s="54">
        <v>2</v>
      </c>
      <c r="C215" s="54" t="s">
        <v>168</v>
      </c>
      <c r="D215" s="54" t="s">
        <v>83</v>
      </c>
      <c r="E215" s="55" t="s">
        <v>234</v>
      </c>
      <c r="F215" s="60" t="s">
        <v>464</v>
      </c>
      <c r="G215" s="58" t="s">
        <v>473</v>
      </c>
      <c r="H215" s="51" t="s">
        <v>952</v>
      </c>
      <c r="I215" s="59" t="s">
        <v>1196</v>
      </c>
      <c r="J215" s="59" t="s">
        <v>1059</v>
      </c>
      <c r="K215" s="59" t="s">
        <v>1222</v>
      </c>
      <c r="L215" s="51" t="s">
        <v>963</v>
      </c>
      <c r="M215" s="59" t="s">
        <v>979</v>
      </c>
      <c r="N215" s="59" t="s">
        <v>1060</v>
      </c>
      <c r="O215" s="59" t="s">
        <v>1129</v>
      </c>
      <c r="P215" s="59" t="s">
        <v>1050</v>
      </c>
      <c r="Q215" s="53"/>
    </row>
    <row r="216" spans="1:18" ht="91.5" customHeight="1" x14ac:dyDescent="0.25">
      <c r="A216" s="58" t="s">
        <v>461</v>
      </c>
      <c r="B216" s="54">
        <v>2</v>
      </c>
      <c r="C216" s="54" t="s">
        <v>168</v>
      </c>
      <c r="D216" s="54" t="s">
        <v>83</v>
      </c>
      <c r="E216" s="55" t="s">
        <v>234</v>
      </c>
      <c r="F216" s="60" t="s">
        <v>465</v>
      </c>
      <c r="G216" s="58" t="s">
        <v>474</v>
      </c>
      <c r="H216" s="51" t="s">
        <v>952</v>
      </c>
      <c r="I216" s="59" t="s">
        <v>1196</v>
      </c>
      <c r="J216" s="59" t="s">
        <v>1059</v>
      </c>
      <c r="K216" s="59" t="s">
        <v>982</v>
      </c>
      <c r="L216" s="51" t="s">
        <v>963</v>
      </c>
      <c r="M216" s="59" t="s">
        <v>979</v>
      </c>
      <c r="N216" s="59" t="s">
        <v>1060</v>
      </c>
      <c r="O216" s="59" t="s">
        <v>1129</v>
      </c>
      <c r="P216" s="59" t="s">
        <v>1050</v>
      </c>
      <c r="Q216" s="53"/>
    </row>
    <row r="217" spans="1:18" ht="38.25" customHeight="1" x14ac:dyDescent="0.25">
      <c r="A217" s="58" t="s">
        <v>461</v>
      </c>
      <c r="B217" s="54">
        <v>2</v>
      </c>
      <c r="C217" s="54" t="s">
        <v>168</v>
      </c>
      <c r="D217" s="54" t="s">
        <v>83</v>
      </c>
      <c r="E217" s="55" t="s">
        <v>234</v>
      </c>
      <c r="F217" s="60" t="s">
        <v>466</v>
      </c>
      <c r="G217" s="58" t="s">
        <v>475</v>
      </c>
      <c r="H217" s="51" t="s">
        <v>952</v>
      </c>
      <c r="I217" s="59" t="s">
        <v>1196</v>
      </c>
      <c r="J217" s="59" t="s">
        <v>1059</v>
      </c>
      <c r="K217" s="59" t="s">
        <v>1222</v>
      </c>
      <c r="L217" s="51" t="s">
        <v>963</v>
      </c>
      <c r="M217" s="59" t="s">
        <v>979</v>
      </c>
      <c r="N217" s="59" t="s">
        <v>1060</v>
      </c>
      <c r="O217" s="59" t="s">
        <v>1129</v>
      </c>
      <c r="P217" s="59" t="s">
        <v>1050</v>
      </c>
      <c r="Q217" s="53"/>
    </row>
    <row r="218" spans="1:18" ht="63.75" customHeight="1" x14ac:dyDescent="0.25">
      <c r="A218" s="58" t="s">
        <v>461</v>
      </c>
      <c r="B218" s="54">
        <v>2</v>
      </c>
      <c r="C218" s="54" t="s">
        <v>168</v>
      </c>
      <c r="D218" s="54" t="s">
        <v>83</v>
      </c>
      <c r="E218" s="55" t="s">
        <v>234</v>
      </c>
      <c r="F218" s="60" t="s">
        <v>467</v>
      </c>
      <c r="G218" s="58" t="s">
        <v>476</v>
      </c>
      <c r="H218" s="51" t="s">
        <v>952</v>
      </c>
      <c r="I218" s="59" t="s">
        <v>1196</v>
      </c>
      <c r="J218" s="59" t="s">
        <v>1059</v>
      </c>
      <c r="K218" s="59" t="s">
        <v>1222</v>
      </c>
      <c r="L218" s="51" t="s">
        <v>963</v>
      </c>
      <c r="M218" s="59" t="s">
        <v>979</v>
      </c>
      <c r="N218" s="59" t="s">
        <v>1060</v>
      </c>
      <c r="O218" s="59" t="s">
        <v>1129</v>
      </c>
      <c r="P218" s="59" t="s">
        <v>1050</v>
      </c>
      <c r="Q218" s="53"/>
    </row>
    <row r="219" spans="1:18" ht="38.25" customHeight="1" x14ac:dyDescent="0.25">
      <c r="A219" s="58" t="s">
        <v>461</v>
      </c>
      <c r="B219" s="54">
        <v>2</v>
      </c>
      <c r="C219" s="54" t="s">
        <v>168</v>
      </c>
      <c r="D219" s="54" t="s">
        <v>83</v>
      </c>
      <c r="E219" s="55" t="s">
        <v>234</v>
      </c>
      <c r="F219" s="60" t="s">
        <v>468</v>
      </c>
      <c r="G219" s="58" t="s">
        <v>477</v>
      </c>
      <c r="H219" s="51" t="s">
        <v>952</v>
      </c>
      <c r="I219" s="59" t="s">
        <v>1196</v>
      </c>
      <c r="J219" s="59" t="s">
        <v>1059</v>
      </c>
      <c r="K219" s="59" t="s">
        <v>1222</v>
      </c>
      <c r="L219" s="51" t="s">
        <v>955</v>
      </c>
      <c r="M219" s="59" t="s">
        <v>972</v>
      </c>
      <c r="N219" s="59" t="s">
        <v>1060</v>
      </c>
      <c r="O219" s="59" t="s">
        <v>1129</v>
      </c>
      <c r="P219" s="59" t="s">
        <v>1050</v>
      </c>
      <c r="Q219" s="53"/>
    </row>
    <row r="220" spans="1:18" ht="91.5" customHeight="1" x14ac:dyDescent="0.25">
      <c r="A220" s="58" t="s">
        <v>461</v>
      </c>
      <c r="B220" s="54">
        <v>2</v>
      </c>
      <c r="C220" s="54" t="s">
        <v>168</v>
      </c>
      <c r="D220" s="54" t="s">
        <v>83</v>
      </c>
      <c r="E220" s="55" t="s">
        <v>234</v>
      </c>
      <c r="F220" s="60" t="s">
        <v>469</v>
      </c>
      <c r="G220" s="58" t="s">
        <v>478</v>
      </c>
      <c r="H220" s="51" t="s">
        <v>952</v>
      </c>
      <c r="I220" s="59" t="s">
        <v>1196</v>
      </c>
      <c r="J220" s="59" t="s">
        <v>1059</v>
      </c>
      <c r="K220" s="59" t="s">
        <v>1222</v>
      </c>
      <c r="L220" s="51" t="s">
        <v>955</v>
      </c>
      <c r="M220" s="59" t="s">
        <v>972</v>
      </c>
      <c r="N220" s="59" t="s">
        <v>1060</v>
      </c>
      <c r="O220" s="59" t="s">
        <v>1129</v>
      </c>
      <c r="P220" s="59" t="s">
        <v>1050</v>
      </c>
      <c r="Q220" s="53"/>
    </row>
    <row r="221" spans="1:18" ht="38.25" customHeight="1" x14ac:dyDescent="0.25">
      <c r="A221" s="58" t="s">
        <v>461</v>
      </c>
      <c r="B221" s="54">
        <v>2</v>
      </c>
      <c r="C221" s="54" t="s">
        <v>168</v>
      </c>
      <c r="D221" s="54" t="s">
        <v>83</v>
      </c>
      <c r="E221" s="55" t="s">
        <v>234</v>
      </c>
      <c r="F221" s="55" t="s">
        <v>1180</v>
      </c>
      <c r="G221" s="58" t="s">
        <v>479</v>
      </c>
      <c r="H221" s="51" t="s">
        <v>952</v>
      </c>
      <c r="I221" s="59" t="s">
        <v>1196</v>
      </c>
      <c r="J221" s="59" t="s">
        <v>1059</v>
      </c>
      <c r="K221" s="59" t="s">
        <v>1222</v>
      </c>
      <c r="L221" s="51" t="s">
        <v>963</v>
      </c>
      <c r="M221" s="59" t="s">
        <v>979</v>
      </c>
      <c r="N221" s="59" t="s">
        <v>1060</v>
      </c>
      <c r="O221" s="59" t="s">
        <v>1129</v>
      </c>
      <c r="P221" s="59" t="s">
        <v>1050</v>
      </c>
      <c r="Q221" s="53"/>
    </row>
    <row r="222" spans="1:18" ht="141.75" customHeight="1" x14ac:dyDescent="0.25">
      <c r="A222" s="58" t="s">
        <v>461</v>
      </c>
      <c r="B222" s="54">
        <v>2</v>
      </c>
      <c r="C222" s="54" t="s">
        <v>168</v>
      </c>
      <c r="D222" s="54" t="s">
        <v>83</v>
      </c>
      <c r="E222" s="55" t="s">
        <v>234</v>
      </c>
      <c r="F222" s="55" t="s">
        <v>470</v>
      </c>
      <c r="G222" s="58" t="s">
        <v>480</v>
      </c>
      <c r="H222" s="59" t="s">
        <v>957</v>
      </c>
      <c r="I222" s="59" t="s">
        <v>1014</v>
      </c>
      <c r="J222" s="59" t="s">
        <v>1015</v>
      </c>
      <c r="K222" s="59" t="s">
        <v>1222</v>
      </c>
      <c r="L222" s="51" t="s">
        <v>955</v>
      </c>
      <c r="M222" s="59" t="s">
        <v>972</v>
      </c>
      <c r="N222" s="59" t="s">
        <v>1016</v>
      </c>
      <c r="O222" s="59" t="s">
        <v>1130</v>
      </c>
      <c r="P222" s="59" t="s">
        <v>995</v>
      </c>
      <c r="Q222" s="53"/>
    </row>
    <row r="223" spans="1:18" ht="38.25" customHeight="1" x14ac:dyDescent="0.25">
      <c r="A223" s="58" t="s">
        <v>461</v>
      </c>
      <c r="B223" s="54">
        <v>2</v>
      </c>
      <c r="C223" s="54" t="s">
        <v>168</v>
      </c>
      <c r="D223" s="54" t="s">
        <v>83</v>
      </c>
      <c r="E223" s="55" t="s">
        <v>234</v>
      </c>
      <c r="F223" s="60" t="s">
        <v>482</v>
      </c>
      <c r="G223" s="58" t="s">
        <v>481</v>
      </c>
      <c r="H223" s="51" t="s">
        <v>952</v>
      </c>
      <c r="I223" s="59" t="s">
        <v>1196</v>
      </c>
      <c r="J223" s="59" t="s">
        <v>1049</v>
      </c>
      <c r="K223" s="51" t="s">
        <v>1012</v>
      </c>
      <c r="L223" s="51" t="s">
        <v>963</v>
      </c>
      <c r="M223" s="59" t="s">
        <v>979</v>
      </c>
      <c r="N223" s="59" t="s">
        <v>1044</v>
      </c>
      <c r="O223" s="59" t="s">
        <v>1127</v>
      </c>
      <c r="P223" s="59" t="s">
        <v>995</v>
      </c>
      <c r="Q223" s="53"/>
    </row>
    <row r="224" spans="1:18" ht="51" customHeight="1" x14ac:dyDescent="0.25">
      <c r="A224" s="58" t="s">
        <v>662</v>
      </c>
      <c r="B224" s="54">
        <v>3</v>
      </c>
      <c r="C224" s="54" t="s">
        <v>169</v>
      </c>
      <c r="D224" s="54" t="s">
        <v>95</v>
      </c>
      <c r="E224" s="55" t="s">
        <v>303</v>
      </c>
      <c r="F224" s="55" t="s">
        <v>228</v>
      </c>
      <c r="G224" s="58" t="s">
        <v>669</v>
      </c>
      <c r="H224" s="51" t="s">
        <v>952</v>
      </c>
      <c r="I224" s="59" t="s">
        <v>1014</v>
      </c>
      <c r="J224" s="51" t="s">
        <v>967</v>
      </c>
      <c r="K224" s="51" t="s">
        <v>1012</v>
      </c>
      <c r="L224" s="51" t="s">
        <v>963</v>
      </c>
      <c r="M224" s="59" t="s">
        <v>979</v>
      </c>
      <c r="N224" s="51" t="s">
        <v>1021</v>
      </c>
      <c r="O224" s="59" t="s">
        <v>1128</v>
      </c>
      <c r="P224" s="51" t="s">
        <v>1050</v>
      </c>
      <c r="Q224" s="53"/>
    </row>
    <row r="225" spans="1:18" ht="38.25" customHeight="1" x14ac:dyDescent="0.25">
      <c r="A225" s="58" t="s">
        <v>662</v>
      </c>
      <c r="B225" s="54">
        <v>3</v>
      </c>
      <c r="C225" s="54" t="s">
        <v>169</v>
      </c>
      <c r="D225" s="54" t="s">
        <v>95</v>
      </c>
      <c r="E225" s="55" t="s">
        <v>303</v>
      </c>
      <c r="F225" s="55" t="s">
        <v>229</v>
      </c>
      <c r="G225" s="58" t="s">
        <v>670</v>
      </c>
      <c r="H225" s="51" t="s">
        <v>952</v>
      </c>
      <c r="I225" s="59" t="s">
        <v>1014</v>
      </c>
      <c r="J225" s="51" t="s">
        <v>967</v>
      </c>
      <c r="K225" s="51" t="s">
        <v>1038</v>
      </c>
      <c r="L225" s="51" t="s">
        <v>963</v>
      </c>
      <c r="M225" s="59" t="s">
        <v>979</v>
      </c>
      <c r="N225" s="51" t="s">
        <v>1021</v>
      </c>
      <c r="O225" s="59" t="s">
        <v>1128</v>
      </c>
      <c r="P225" s="59" t="s">
        <v>1050</v>
      </c>
      <c r="Q225" s="53"/>
    </row>
    <row r="226" spans="1:18" ht="51" customHeight="1" x14ac:dyDescent="0.25">
      <c r="A226" s="58" t="s">
        <v>662</v>
      </c>
      <c r="B226" s="54">
        <v>3</v>
      </c>
      <c r="C226" s="54" t="s">
        <v>169</v>
      </c>
      <c r="D226" s="54" t="s">
        <v>95</v>
      </c>
      <c r="E226" s="55" t="s">
        <v>303</v>
      </c>
      <c r="F226" s="55" t="s">
        <v>230</v>
      </c>
      <c r="G226" s="58" t="s">
        <v>671</v>
      </c>
      <c r="H226" s="51" t="s">
        <v>952</v>
      </c>
      <c r="I226" s="59" t="s">
        <v>1014</v>
      </c>
      <c r="J226" s="51" t="s">
        <v>967</v>
      </c>
      <c r="K226" s="51" t="s">
        <v>1012</v>
      </c>
      <c r="L226" s="51" t="s">
        <v>963</v>
      </c>
      <c r="M226" s="59" t="s">
        <v>979</v>
      </c>
      <c r="N226" s="51" t="s">
        <v>1021</v>
      </c>
      <c r="O226" s="59" t="s">
        <v>1128</v>
      </c>
      <c r="P226" s="51" t="s">
        <v>1050</v>
      </c>
      <c r="Q226" s="53"/>
    </row>
    <row r="227" spans="1:18" ht="165.75" customHeight="1" x14ac:dyDescent="0.25">
      <c r="A227" s="58" t="s">
        <v>662</v>
      </c>
      <c r="B227" s="54">
        <v>3</v>
      </c>
      <c r="C227" s="54" t="s">
        <v>169</v>
      </c>
      <c r="D227" s="54" t="s">
        <v>95</v>
      </c>
      <c r="E227" s="55" t="s">
        <v>303</v>
      </c>
      <c r="F227" s="55" t="s">
        <v>663</v>
      </c>
      <c r="G227" s="58" t="s">
        <v>672</v>
      </c>
      <c r="H227" s="51" t="s">
        <v>952</v>
      </c>
      <c r="I227" s="59" t="s">
        <v>1014</v>
      </c>
      <c r="J227" s="51" t="s">
        <v>967</v>
      </c>
      <c r="K227" s="51" t="s">
        <v>1012</v>
      </c>
      <c r="L227" s="51" t="s">
        <v>963</v>
      </c>
      <c r="M227" s="59" t="s">
        <v>979</v>
      </c>
      <c r="N227" s="51" t="s">
        <v>1021</v>
      </c>
      <c r="O227" s="59" t="s">
        <v>1128</v>
      </c>
      <c r="P227" s="51" t="s">
        <v>1050</v>
      </c>
      <c r="Q227" s="53"/>
    </row>
    <row r="228" spans="1:18" ht="38.25" customHeight="1" x14ac:dyDescent="0.25">
      <c r="A228" s="58" t="s">
        <v>662</v>
      </c>
      <c r="B228" s="54">
        <v>3</v>
      </c>
      <c r="C228" s="54" t="s">
        <v>169</v>
      </c>
      <c r="D228" s="54" t="s">
        <v>95</v>
      </c>
      <c r="E228" s="55" t="s">
        <v>303</v>
      </c>
      <c r="F228" s="55" t="s">
        <v>664</v>
      </c>
      <c r="G228" s="58" t="s">
        <v>673</v>
      </c>
      <c r="H228" s="49" t="s">
        <v>1090</v>
      </c>
      <c r="I228" s="50" t="s">
        <v>1091</v>
      </c>
      <c r="J228" s="49" t="s">
        <v>967</v>
      </c>
      <c r="K228" s="49" t="s">
        <v>1093</v>
      </c>
      <c r="L228" s="49" t="s">
        <v>963</v>
      </c>
      <c r="M228" s="50" t="s">
        <v>979</v>
      </c>
      <c r="N228" s="49" t="s">
        <v>1092</v>
      </c>
      <c r="O228" s="49" t="s">
        <v>1092</v>
      </c>
      <c r="P228" s="49" t="s">
        <v>1092</v>
      </c>
      <c r="Q228" s="53"/>
      <c r="R228" s="53"/>
    </row>
    <row r="229" spans="1:18" ht="38.25" customHeight="1" x14ac:dyDescent="0.25">
      <c r="A229" s="58" t="s">
        <v>662</v>
      </c>
      <c r="B229" s="54">
        <v>3</v>
      </c>
      <c r="C229" s="54" t="s">
        <v>169</v>
      </c>
      <c r="D229" s="54" t="s">
        <v>95</v>
      </c>
      <c r="E229" s="55" t="s">
        <v>303</v>
      </c>
      <c r="F229" s="55" t="s">
        <v>665</v>
      </c>
      <c r="G229" s="58" t="s">
        <v>674</v>
      </c>
      <c r="H229" s="51" t="s">
        <v>952</v>
      </c>
      <c r="I229" s="59" t="s">
        <v>1014</v>
      </c>
      <c r="J229" s="51" t="s">
        <v>967</v>
      </c>
      <c r="K229" s="51" t="s">
        <v>1012</v>
      </c>
      <c r="L229" s="51" t="s">
        <v>963</v>
      </c>
      <c r="M229" s="59" t="s">
        <v>979</v>
      </c>
      <c r="N229" s="51" t="s">
        <v>1021</v>
      </c>
      <c r="O229" s="59" t="s">
        <v>1128</v>
      </c>
      <c r="P229" s="51" t="s">
        <v>1050</v>
      </c>
      <c r="Q229" s="53"/>
    </row>
    <row r="230" spans="1:18" ht="51" customHeight="1" x14ac:dyDescent="0.25">
      <c r="A230" s="58" t="s">
        <v>662</v>
      </c>
      <c r="B230" s="54">
        <v>3</v>
      </c>
      <c r="C230" s="54" t="s">
        <v>169</v>
      </c>
      <c r="D230" s="54" t="s">
        <v>95</v>
      </c>
      <c r="E230" s="55" t="s">
        <v>303</v>
      </c>
      <c r="F230" s="55" t="s">
        <v>666</v>
      </c>
      <c r="G230" s="58" t="s">
        <v>675</v>
      </c>
      <c r="H230" s="51" t="s">
        <v>952</v>
      </c>
      <c r="I230" s="59" t="s">
        <v>1014</v>
      </c>
      <c r="J230" s="51" t="s">
        <v>967</v>
      </c>
      <c r="K230" s="51" t="s">
        <v>1012</v>
      </c>
      <c r="L230" s="51" t="s">
        <v>963</v>
      </c>
      <c r="M230" s="59" t="s">
        <v>979</v>
      </c>
      <c r="N230" s="51" t="s">
        <v>1021</v>
      </c>
      <c r="O230" s="59" t="s">
        <v>1128</v>
      </c>
      <c r="P230" s="51" t="s">
        <v>1050</v>
      </c>
      <c r="Q230" s="53"/>
    </row>
    <row r="231" spans="1:18" ht="51" customHeight="1" x14ac:dyDescent="0.25">
      <c r="A231" s="58" t="s">
        <v>662</v>
      </c>
      <c r="B231" s="54">
        <v>3</v>
      </c>
      <c r="C231" s="54" t="s">
        <v>169</v>
      </c>
      <c r="D231" s="54" t="s">
        <v>95</v>
      </c>
      <c r="E231" s="55" t="s">
        <v>303</v>
      </c>
      <c r="F231" s="55" t="s">
        <v>667</v>
      </c>
      <c r="G231" s="58" t="s">
        <v>676</v>
      </c>
      <c r="H231" s="51" t="s">
        <v>952</v>
      </c>
      <c r="I231" s="59" t="s">
        <v>1054</v>
      </c>
      <c r="J231" s="59" t="s">
        <v>1049</v>
      </c>
      <c r="K231" s="51" t="s">
        <v>1012</v>
      </c>
      <c r="L231" s="51" t="s">
        <v>963</v>
      </c>
      <c r="M231" s="59" t="s">
        <v>979</v>
      </c>
      <c r="N231" s="51" t="s">
        <v>1044</v>
      </c>
      <c r="O231" s="59" t="s">
        <v>1127</v>
      </c>
      <c r="P231" s="59" t="s">
        <v>1050</v>
      </c>
      <c r="Q231" s="53"/>
    </row>
    <row r="232" spans="1:18" ht="51" customHeight="1" x14ac:dyDescent="0.25">
      <c r="A232" s="58" t="s">
        <v>662</v>
      </c>
      <c r="B232" s="54">
        <v>3</v>
      </c>
      <c r="C232" s="54" t="s">
        <v>169</v>
      </c>
      <c r="D232" s="54" t="s">
        <v>95</v>
      </c>
      <c r="E232" s="55" t="s">
        <v>303</v>
      </c>
      <c r="F232" s="55" t="s">
        <v>668</v>
      </c>
      <c r="G232" s="58" t="s">
        <v>677</v>
      </c>
      <c r="H232" s="51" t="s">
        <v>952</v>
      </c>
      <c r="I232" s="51" t="s">
        <v>953</v>
      </c>
      <c r="J232" s="51" t="s">
        <v>967</v>
      </c>
      <c r="K232" s="51" t="s">
        <v>982</v>
      </c>
      <c r="L232" s="51" t="s">
        <v>963</v>
      </c>
      <c r="M232" s="59" t="s">
        <v>979</v>
      </c>
      <c r="N232" s="51" t="s">
        <v>1028</v>
      </c>
      <c r="O232" s="59" t="s">
        <v>1125</v>
      </c>
      <c r="P232" s="59" t="s">
        <v>1034</v>
      </c>
      <c r="Q232" s="53"/>
    </row>
    <row r="233" spans="1:18" ht="38.25" customHeight="1" x14ac:dyDescent="0.25">
      <c r="A233" s="58" t="s">
        <v>934</v>
      </c>
      <c r="B233" s="54" t="s">
        <v>943</v>
      </c>
      <c r="C233" s="54" t="s">
        <v>328</v>
      </c>
      <c r="D233" s="54" t="s">
        <v>95</v>
      </c>
      <c r="E233" s="60" t="s">
        <v>1205</v>
      </c>
      <c r="F233" s="60" t="s">
        <v>933</v>
      </c>
      <c r="G233" s="58" t="s">
        <v>935</v>
      </c>
      <c r="H233" s="51" t="s">
        <v>952</v>
      </c>
      <c r="I233" s="59" t="s">
        <v>1014</v>
      </c>
      <c r="J233" s="51" t="s">
        <v>967</v>
      </c>
      <c r="K233" s="51" t="s">
        <v>1012</v>
      </c>
      <c r="L233" s="51" t="s">
        <v>963</v>
      </c>
      <c r="M233" s="59" t="s">
        <v>979</v>
      </c>
      <c r="N233" s="51" t="s">
        <v>1021</v>
      </c>
      <c r="O233" s="59" t="s">
        <v>1128</v>
      </c>
      <c r="P233" s="51" t="s">
        <v>1050</v>
      </c>
      <c r="Q233" s="53"/>
    </row>
    <row r="234" spans="1:18" ht="89.25" customHeight="1" x14ac:dyDescent="0.25">
      <c r="A234" s="58" t="s">
        <v>483</v>
      </c>
      <c r="B234" s="54" t="s">
        <v>812</v>
      </c>
      <c r="C234" s="54" t="s">
        <v>328</v>
      </c>
      <c r="D234" s="54" t="s">
        <v>83</v>
      </c>
      <c r="E234" s="55" t="s">
        <v>1206</v>
      </c>
      <c r="F234" s="60" t="s">
        <v>1072</v>
      </c>
      <c r="G234" s="58" t="s">
        <v>487</v>
      </c>
      <c r="H234" s="51" t="s">
        <v>952</v>
      </c>
      <c r="I234" s="59" t="s">
        <v>1014</v>
      </c>
      <c r="J234" s="59" t="s">
        <v>967</v>
      </c>
      <c r="K234" s="51" t="s">
        <v>1012</v>
      </c>
      <c r="L234" s="51" t="s">
        <v>963</v>
      </c>
      <c r="M234" s="59" t="s">
        <v>979</v>
      </c>
      <c r="N234" s="59" t="s">
        <v>1021</v>
      </c>
      <c r="O234" s="59" t="s">
        <v>1128</v>
      </c>
      <c r="P234" s="59" t="s">
        <v>1050</v>
      </c>
      <c r="Q234" s="53"/>
    </row>
    <row r="235" spans="1:18" ht="89.25" customHeight="1" x14ac:dyDescent="0.25">
      <c r="A235" s="58" t="s">
        <v>483</v>
      </c>
      <c r="B235" s="54" t="s">
        <v>812</v>
      </c>
      <c r="C235" s="54" t="s">
        <v>328</v>
      </c>
      <c r="D235" s="54" t="s">
        <v>83</v>
      </c>
      <c r="E235" s="55" t="s">
        <v>1207</v>
      </c>
      <c r="F235" s="60" t="s">
        <v>484</v>
      </c>
      <c r="G235" s="58" t="s">
        <v>488</v>
      </c>
      <c r="H235" s="51" t="s">
        <v>952</v>
      </c>
      <c r="I235" s="59" t="s">
        <v>1014</v>
      </c>
      <c r="J235" s="59" t="s">
        <v>967</v>
      </c>
      <c r="K235" s="51" t="s">
        <v>1012</v>
      </c>
      <c r="L235" s="51" t="s">
        <v>963</v>
      </c>
      <c r="M235" s="59" t="s">
        <v>979</v>
      </c>
      <c r="N235" s="59" t="s">
        <v>1021</v>
      </c>
      <c r="O235" s="59" t="s">
        <v>1128</v>
      </c>
      <c r="P235" s="59" t="s">
        <v>1050</v>
      </c>
      <c r="Q235" s="53"/>
    </row>
    <row r="236" spans="1:18" ht="89.25" customHeight="1" x14ac:dyDescent="0.25">
      <c r="A236" s="58" t="s">
        <v>483</v>
      </c>
      <c r="B236" s="54" t="s">
        <v>812</v>
      </c>
      <c r="C236" s="54" t="s">
        <v>328</v>
      </c>
      <c r="D236" s="54" t="s">
        <v>83</v>
      </c>
      <c r="E236" s="55" t="s">
        <v>1207</v>
      </c>
      <c r="F236" s="60" t="s">
        <v>485</v>
      </c>
      <c r="G236" s="58" t="s">
        <v>489</v>
      </c>
      <c r="H236" s="51" t="s">
        <v>957</v>
      </c>
      <c r="I236" s="59" t="s">
        <v>1014</v>
      </c>
      <c r="J236" s="59" t="s">
        <v>967</v>
      </c>
      <c r="K236" s="59" t="s">
        <v>1181</v>
      </c>
      <c r="L236" s="51" t="s">
        <v>955</v>
      </c>
      <c r="M236" s="59" t="s">
        <v>1065</v>
      </c>
      <c r="N236" s="59" t="s">
        <v>1021</v>
      </c>
      <c r="O236" s="59" t="s">
        <v>1128</v>
      </c>
      <c r="P236" s="59" t="s">
        <v>1050</v>
      </c>
      <c r="Q236" s="53"/>
    </row>
    <row r="237" spans="1:18" s="57" customFormat="1" ht="89.25" customHeight="1" x14ac:dyDescent="0.25">
      <c r="A237" s="58" t="s">
        <v>483</v>
      </c>
      <c r="B237" s="54">
        <v>2</v>
      </c>
      <c r="C237" s="54" t="s">
        <v>168</v>
      </c>
      <c r="D237" s="54" t="s">
        <v>83</v>
      </c>
      <c r="E237" s="55" t="s">
        <v>775</v>
      </c>
      <c r="F237" s="60" t="s">
        <v>486</v>
      </c>
      <c r="G237" s="58" t="s">
        <v>490</v>
      </c>
      <c r="H237" s="51" t="s">
        <v>952</v>
      </c>
      <c r="I237" s="59" t="s">
        <v>1014</v>
      </c>
      <c r="J237" s="59" t="s">
        <v>967</v>
      </c>
      <c r="K237" s="59" t="s">
        <v>1073</v>
      </c>
      <c r="L237" s="51" t="s">
        <v>955</v>
      </c>
      <c r="M237" s="59" t="s">
        <v>1020</v>
      </c>
      <c r="N237" s="59" t="s">
        <v>1021</v>
      </c>
      <c r="O237" s="59" t="s">
        <v>1128</v>
      </c>
      <c r="P237" s="59" t="s">
        <v>1082</v>
      </c>
      <c r="Q237" s="53"/>
    </row>
    <row r="238" spans="1:18" ht="102" customHeight="1" x14ac:dyDescent="0.25">
      <c r="A238" s="58" t="s">
        <v>491</v>
      </c>
      <c r="B238" s="54">
        <v>2</v>
      </c>
      <c r="C238" s="54" t="s">
        <v>168</v>
      </c>
      <c r="D238" s="54" t="s">
        <v>83</v>
      </c>
      <c r="E238" s="55" t="s">
        <v>67</v>
      </c>
      <c r="F238" s="55" t="s">
        <v>888</v>
      </c>
      <c r="G238" s="58" t="s">
        <v>889</v>
      </c>
      <c r="H238" s="51" t="s">
        <v>952</v>
      </c>
      <c r="I238" s="59" t="s">
        <v>1014</v>
      </c>
      <c r="J238" s="59" t="s">
        <v>967</v>
      </c>
      <c r="K238" s="59" t="s">
        <v>1222</v>
      </c>
      <c r="L238" s="59" t="s">
        <v>1133</v>
      </c>
      <c r="M238" s="59" t="s">
        <v>972</v>
      </c>
      <c r="N238" s="59" t="s">
        <v>1021</v>
      </c>
      <c r="O238" s="59" t="s">
        <v>1128</v>
      </c>
      <c r="P238" s="59" t="s">
        <v>1050</v>
      </c>
      <c r="Q238" s="53"/>
    </row>
    <row r="239" spans="1:18" ht="51" customHeight="1" x14ac:dyDescent="0.25">
      <c r="A239" s="58" t="s">
        <v>678</v>
      </c>
      <c r="B239" s="54">
        <v>21</v>
      </c>
      <c r="C239" s="54" t="s">
        <v>180</v>
      </c>
      <c r="D239" s="54" t="s">
        <v>95</v>
      </c>
      <c r="E239" s="55" t="s">
        <v>217</v>
      </c>
      <c r="F239" s="55" t="s">
        <v>980</v>
      </c>
      <c r="G239" s="58" t="s">
        <v>679</v>
      </c>
      <c r="H239" s="51" t="s">
        <v>952</v>
      </c>
      <c r="I239" s="59" t="s">
        <v>953</v>
      </c>
      <c r="J239" s="59" t="s">
        <v>966</v>
      </c>
      <c r="K239" s="51" t="s">
        <v>69</v>
      </c>
      <c r="L239" s="51" t="s">
        <v>955</v>
      </c>
      <c r="M239" s="51" t="s">
        <v>962</v>
      </c>
      <c r="N239" s="51" t="s">
        <v>961</v>
      </c>
      <c r="O239" s="59" t="s">
        <v>1122</v>
      </c>
      <c r="P239" s="59" t="s">
        <v>960</v>
      </c>
      <c r="Q239" s="53"/>
    </row>
    <row r="240" spans="1:18" ht="51" customHeight="1" x14ac:dyDescent="0.25">
      <c r="A240" s="58" t="s">
        <v>678</v>
      </c>
      <c r="B240" s="54">
        <v>21</v>
      </c>
      <c r="C240" s="54" t="s">
        <v>180</v>
      </c>
      <c r="D240" s="54" t="s">
        <v>95</v>
      </c>
      <c r="E240" s="55" t="s">
        <v>217</v>
      </c>
      <c r="F240" s="55" t="s">
        <v>219</v>
      </c>
      <c r="G240" s="58" t="s">
        <v>680</v>
      </c>
      <c r="H240" s="51" t="s">
        <v>952</v>
      </c>
      <c r="I240" s="59" t="s">
        <v>1014</v>
      </c>
      <c r="J240" s="51" t="s">
        <v>967</v>
      </c>
      <c r="K240" s="51" t="s">
        <v>69</v>
      </c>
      <c r="L240" s="51" t="s">
        <v>963</v>
      </c>
      <c r="M240" s="59" t="s">
        <v>968</v>
      </c>
      <c r="N240" s="51" t="s">
        <v>961</v>
      </c>
      <c r="O240" s="59" t="s">
        <v>1122</v>
      </c>
      <c r="P240" s="59" t="s">
        <v>960</v>
      </c>
      <c r="Q240" s="53"/>
    </row>
    <row r="241" spans="1:17" ht="67.5" customHeight="1" x14ac:dyDescent="0.25">
      <c r="A241" s="58" t="s">
        <v>678</v>
      </c>
      <c r="B241" s="54">
        <v>21</v>
      </c>
      <c r="C241" s="54" t="s">
        <v>180</v>
      </c>
      <c r="D241" s="54" t="s">
        <v>95</v>
      </c>
      <c r="E241" s="55" t="s">
        <v>217</v>
      </c>
      <c r="F241" s="55" t="s">
        <v>220</v>
      </c>
      <c r="G241" s="58" t="s">
        <v>681</v>
      </c>
      <c r="H241" s="51" t="s">
        <v>952</v>
      </c>
      <c r="I241" s="59" t="s">
        <v>1014</v>
      </c>
      <c r="J241" s="51" t="s">
        <v>967</v>
      </c>
      <c r="K241" s="51" t="s">
        <v>69</v>
      </c>
      <c r="L241" s="51" t="s">
        <v>955</v>
      </c>
      <c r="M241" s="59" t="s">
        <v>969</v>
      </c>
      <c r="N241" s="51" t="s">
        <v>961</v>
      </c>
      <c r="O241" s="59" t="s">
        <v>1122</v>
      </c>
      <c r="P241" s="59" t="s">
        <v>960</v>
      </c>
      <c r="Q241" s="53"/>
    </row>
    <row r="242" spans="1:17" ht="51" customHeight="1" x14ac:dyDescent="0.25">
      <c r="A242" s="58" t="s">
        <v>678</v>
      </c>
      <c r="B242" s="54">
        <v>21</v>
      </c>
      <c r="C242" s="54" t="s">
        <v>180</v>
      </c>
      <c r="D242" s="54" t="s">
        <v>95</v>
      </c>
      <c r="E242" s="55" t="s">
        <v>217</v>
      </c>
      <c r="F242" s="55" t="s">
        <v>304</v>
      </c>
      <c r="G242" s="58" t="s">
        <v>682</v>
      </c>
      <c r="H242" s="51" t="s">
        <v>952</v>
      </c>
      <c r="I242" s="59" t="s">
        <v>1014</v>
      </c>
      <c r="J242" s="51" t="s">
        <v>967</v>
      </c>
      <c r="K242" s="51" t="s">
        <v>69</v>
      </c>
      <c r="L242" s="51" t="s">
        <v>963</v>
      </c>
      <c r="M242" s="59" t="s">
        <v>968</v>
      </c>
      <c r="N242" s="51" t="s">
        <v>961</v>
      </c>
      <c r="O242" s="59" t="s">
        <v>1122</v>
      </c>
      <c r="P242" s="59" t="s">
        <v>960</v>
      </c>
      <c r="Q242" s="53"/>
    </row>
    <row r="243" spans="1:17" ht="51" customHeight="1" x14ac:dyDescent="0.25">
      <c r="A243" s="58" t="s">
        <v>678</v>
      </c>
      <c r="B243" s="54">
        <v>21</v>
      </c>
      <c r="C243" s="54" t="s">
        <v>180</v>
      </c>
      <c r="D243" s="54" t="s">
        <v>95</v>
      </c>
      <c r="E243" s="55" t="s">
        <v>217</v>
      </c>
      <c r="F243" s="55" t="s">
        <v>306</v>
      </c>
      <c r="G243" s="58" t="s">
        <v>683</v>
      </c>
      <c r="H243" s="51" t="s">
        <v>952</v>
      </c>
      <c r="I243" s="59" t="s">
        <v>1014</v>
      </c>
      <c r="J243" s="51" t="s">
        <v>967</v>
      </c>
      <c r="K243" s="51" t="s">
        <v>69</v>
      </c>
      <c r="L243" s="51" t="s">
        <v>955</v>
      </c>
      <c r="M243" s="59" t="s">
        <v>969</v>
      </c>
      <c r="N243" s="51" t="s">
        <v>961</v>
      </c>
      <c r="O243" s="59" t="s">
        <v>1122</v>
      </c>
      <c r="P243" s="59" t="s">
        <v>960</v>
      </c>
      <c r="Q243" s="53"/>
    </row>
    <row r="244" spans="1:17" ht="51" customHeight="1" x14ac:dyDescent="0.25">
      <c r="A244" s="58" t="s">
        <v>678</v>
      </c>
      <c r="B244" s="54">
        <v>21</v>
      </c>
      <c r="C244" s="54" t="s">
        <v>180</v>
      </c>
      <c r="D244" s="54" t="s">
        <v>95</v>
      </c>
      <c r="E244" s="55" t="s">
        <v>217</v>
      </c>
      <c r="F244" s="55" t="s">
        <v>305</v>
      </c>
      <c r="G244" s="58" t="s">
        <v>684</v>
      </c>
      <c r="H244" s="51" t="s">
        <v>952</v>
      </c>
      <c r="I244" s="59" t="s">
        <v>1014</v>
      </c>
      <c r="J244" s="51" t="s">
        <v>967</v>
      </c>
      <c r="K244" s="51" t="s">
        <v>69</v>
      </c>
      <c r="L244" s="51" t="s">
        <v>955</v>
      </c>
      <c r="M244" s="59" t="s">
        <v>969</v>
      </c>
      <c r="N244" s="51" t="s">
        <v>961</v>
      </c>
      <c r="O244" s="59" t="s">
        <v>1122</v>
      </c>
      <c r="P244" s="59" t="s">
        <v>960</v>
      </c>
      <c r="Q244" s="53"/>
    </row>
    <row r="245" spans="1:17" s="57" customFormat="1" ht="102" customHeight="1" x14ac:dyDescent="0.25">
      <c r="A245" s="58" t="s">
        <v>788</v>
      </c>
      <c r="B245" s="54">
        <v>7</v>
      </c>
      <c r="C245" s="54" t="s">
        <v>176</v>
      </c>
      <c r="D245" s="54" t="s">
        <v>92</v>
      </c>
      <c r="E245" s="55" t="s">
        <v>237</v>
      </c>
      <c r="F245" s="55" t="s">
        <v>890</v>
      </c>
      <c r="G245" s="58" t="s">
        <v>859</v>
      </c>
      <c r="H245" s="51" t="s">
        <v>952</v>
      </c>
      <c r="I245" s="51" t="s">
        <v>984</v>
      </c>
      <c r="J245" s="51" t="s">
        <v>967</v>
      </c>
      <c r="K245" s="51" t="s">
        <v>1022</v>
      </c>
      <c r="L245" s="51" t="s">
        <v>963</v>
      </c>
      <c r="M245" s="59" t="s">
        <v>979</v>
      </c>
      <c r="N245" s="51" t="s">
        <v>1004</v>
      </c>
      <c r="O245" s="59" t="s">
        <v>1124</v>
      </c>
      <c r="P245" s="59" t="s">
        <v>978</v>
      </c>
      <c r="Q245" s="53"/>
    </row>
    <row r="246" spans="1:17" s="57" customFormat="1" ht="76.5" customHeight="1" x14ac:dyDescent="0.25">
      <c r="A246" s="58" t="s">
        <v>513</v>
      </c>
      <c r="B246" s="54">
        <v>7</v>
      </c>
      <c r="C246" s="54" t="s">
        <v>176</v>
      </c>
      <c r="D246" s="54" t="s">
        <v>92</v>
      </c>
      <c r="E246" s="55" t="s">
        <v>195</v>
      </c>
      <c r="F246" s="55" t="s">
        <v>891</v>
      </c>
      <c r="G246" s="58" t="s">
        <v>860</v>
      </c>
      <c r="H246" s="51" t="s">
        <v>957</v>
      </c>
      <c r="I246" s="51" t="s">
        <v>984</v>
      </c>
      <c r="J246" s="59" t="s">
        <v>981</v>
      </c>
      <c r="K246" s="51" t="s">
        <v>982</v>
      </c>
      <c r="L246" s="51" t="s">
        <v>963</v>
      </c>
      <c r="M246" s="59" t="s">
        <v>979</v>
      </c>
      <c r="N246" s="51" t="s">
        <v>983</v>
      </c>
      <c r="O246" s="59" t="s">
        <v>1123</v>
      </c>
      <c r="P246" s="59" t="s">
        <v>978</v>
      </c>
      <c r="Q246" s="53"/>
    </row>
    <row r="247" spans="1:17" s="57" customFormat="1" ht="102" customHeight="1" x14ac:dyDescent="0.25">
      <c r="A247" s="58" t="s">
        <v>802</v>
      </c>
      <c r="B247" s="54">
        <v>7</v>
      </c>
      <c r="C247" s="54" t="s">
        <v>176</v>
      </c>
      <c r="D247" s="54" t="s">
        <v>97</v>
      </c>
      <c r="E247" s="55" t="s">
        <v>259</v>
      </c>
      <c r="F247" s="60" t="s">
        <v>942</v>
      </c>
      <c r="G247" s="54" t="s">
        <v>808</v>
      </c>
      <c r="H247" s="51" t="s">
        <v>957</v>
      </c>
      <c r="I247" s="51" t="s">
        <v>984</v>
      </c>
      <c r="J247" s="51" t="s">
        <v>967</v>
      </c>
      <c r="K247" s="51" t="s">
        <v>982</v>
      </c>
      <c r="L247" s="51" t="s">
        <v>963</v>
      </c>
      <c r="M247" s="59" t="s">
        <v>979</v>
      </c>
      <c r="N247" s="51" t="s">
        <v>983</v>
      </c>
      <c r="O247" s="59" t="s">
        <v>1123</v>
      </c>
      <c r="P247" s="59" t="s">
        <v>978</v>
      </c>
      <c r="Q247" s="53"/>
    </row>
    <row r="248" spans="1:17" s="57" customFormat="1" ht="51" customHeight="1" x14ac:dyDescent="0.25">
      <c r="A248" s="54" t="s">
        <v>802</v>
      </c>
      <c r="B248" s="54">
        <v>7</v>
      </c>
      <c r="C248" s="54" t="s">
        <v>176</v>
      </c>
      <c r="D248" s="54" t="s">
        <v>97</v>
      </c>
      <c r="E248" s="55" t="s">
        <v>259</v>
      </c>
      <c r="F248" s="82" t="s">
        <v>520</v>
      </c>
      <c r="G248" s="54" t="s">
        <v>805</v>
      </c>
      <c r="H248" s="51" t="s">
        <v>957</v>
      </c>
      <c r="I248" s="51" t="s">
        <v>984</v>
      </c>
      <c r="J248" s="59" t="s">
        <v>996</v>
      </c>
      <c r="K248" s="59" t="s">
        <v>973</v>
      </c>
      <c r="L248" s="59" t="s">
        <v>963</v>
      </c>
      <c r="M248" s="59" t="s">
        <v>972</v>
      </c>
      <c r="N248" s="51" t="s">
        <v>983</v>
      </c>
      <c r="O248" s="59" t="s">
        <v>1123</v>
      </c>
      <c r="P248" s="59" t="s">
        <v>988</v>
      </c>
      <c r="Q248" s="53"/>
    </row>
    <row r="249" spans="1:17" s="57" customFormat="1" ht="51" customHeight="1" x14ac:dyDescent="0.25">
      <c r="A249" s="54" t="s">
        <v>802</v>
      </c>
      <c r="B249" s="54">
        <v>7</v>
      </c>
      <c r="C249" s="54" t="s">
        <v>176</v>
      </c>
      <c r="D249" s="54" t="s">
        <v>97</v>
      </c>
      <c r="E249" s="55" t="s">
        <v>259</v>
      </c>
      <c r="F249" s="60" t="s">
        <v>267</v>
      </c>
      <c r="G249" s="54" t="s">
        <v>803</v>
      </c>
      <c r="H249" s="51" t="s">
        <v>957</v>
      </c>
      <c r="I249" s="51" t="s">
        <v>984</v>
      </c>
      <c r="J249" s="51" t="s">
        <v>967</v>
      </c>
      <c r="K249" s="51" t="s">
        <v>982</v>
      </c>
      <c r="L249" s="51" t="s">
        <v>963</v>
      </c>
      <c r="M249" s="59" t="s">
        <v>979</v>
      </c>
      <c r="N249" s="51" t="s">
        <v>983</v>
      </c>
      <c r="O249" s="59" t="s">
        <v>1123</v>
      </c>
      <c r="P249" s="59" t="s">
        <v>978</v>
      </c>
      <c r="Q249" s="53"/>
    </row>
    <row r="250" spans="1:17" s="57" customFormat="1" ht="69.75" customHeight="1" x14ac:dyDescent="0.25">
      <c r="A250" s="54" t="s">
        <v>802</v>
      </c>
      <c r="B250" s="54">
        <v>7</v>
      </c>
      <c r="C250" s="54" t="s">
        <v>176</v>
      </c>
      <c r="D250" s="54" t="s">
        <v>97</v>
      </c>
      <c r="E250" s="55" t="s">
        <v>259</v>
      </c>
      <c r="F250" s="60" t="s">
        <v>307</v>
      </c>
      <c r="G250" s="54" t="s">
        <v>804</v>
      </c>
      <c r="H250" s="51" t="s">
        <v>957</v>
      </c>
      <c r="I250" s="51" t="s">
        <v>984</v>
      </c>
      <c r="J250" s="51" t="s">
        <v>967</v>
      </c>
      <c r="K250" s="51" t="s">
        <v>982</v>
      </c>
      <c r="L250" s="51" t="s">
        <v>963</v>
      </c>
      <c r="M250" s="59" t="s">
        <v>979</v>
      </c>
      <c r="N250" s="51" t="s">
        <v>983</v>
      </c>
      <c r="O250" s="59" t="s">
        <v>1123</v>
      </c>
      <c r="P250" s="59" t="s">
        <v>978</v>
      </c>
      <c r="Q250" s="53"/>
    </row>
    <row r="251" spans="1:17" s="57" customFormat="1" ht="51" customHeight="1" x14ac:dyDescent="0.25">
      <c r="A251" s="58" t="s">
        <v>796</v>
      </c>
      <c r="B251" s="54">
        <v>7</v>
      </c>
      <c r="C251" s="54" t="s">
        <v>176</v>
      </c>
      <c r="D251" s="54" t="s">
        <v>92</v>
      </c>
      <c r="E251" s="55" t="s">
        <v>206</v>
      </c>
      <c r="F251" s="60" t="s">
        <v>205</v>
      </c>
      <c r="G251" s="58" t="s">
        <v>797</v>
      </c>
      <c r="H251" s="51" t="s">
        <v>957</v>
      </c>
      <c r="I251" s="51" t="s">
        <v>984</v>
      </c>
      <c r="J251" s="59" t="s">
        <v>985</v>
      </c>
      <c r="K251" s="59" t="s">
        <v>973</v>
      </c>
      <c r="L251" s="51" t="s">
        <v>955</v>
      </c>
      <c r="M251" s="59" t="s">
        <v>972</v>
      </c>
      <c r="N251" s="51" t="s">
        <v>987</v>
      </c>
      <c r="O251" s="59" t="s">
        <v>1123</v>
      </c>
      <c r="P251" s="59" t="s">
        <v>988</v>
      </c>
      <c r="Q251" s="53"/>
    </row>
    <row r="252" spans="1:17" s="57" customFormat="1" ht="38.25" customHeight="1" x14ac:dyDescent="0.25">
      <c r="A252" s="58" t="s">
        <v>796</v>
      </c>
      <c r="B252" s="54">
        <v>7</v>
      </c>
      <c r="C252" s="54" t="s">
        <v>176</v>
      </c>
      <c r="D252" s="54" t="s">
        <v>92</v>
      </c>
      <c r="E252" s="55" t="s">
        <v>206</v>
      </c>
      <c r="F252" s="60" t="s">
        <v>526</v>
      </c>
      <c r="G252" s="58" t="s">
        <v>801</v>
      </c>
      <c r="H252" s="51" t="s">
        <v>957</v>
      </c>
      <c r="I252" s="59" t="s">
        <v>984</v>
      </c>
      <c r="J252" s="59" t="s">
        <v>990</v>
      </c>
      <c r="K252" s="59" t="s">
        <v>991</v>
      </c>
      <c r="L252" s="59" t="s">
        <v>963</v>
      </c>
      <c r="M252" s="59" t="s">
        <v>972</v>
      </c>
      <c r="N252" s="51" t="s">
        <v>983</v>
      </c>
      <c r="O252" s="59" t="s">
        <v>1123</v>
      </c>
      <c r="P252" s="59" t="s">
        <v>989</v>
      </c>
      <c r="Q252" s="53"/>
    </row>
    <row r="253" spans="1:17" s="57" customFormat="1" ht="63.75" customHeight="1" x14ac:dyDescent="0.25">
      <c r="A253" s="58" t="s">
        <v>756</v>
      </c>
      <c r="B253" s="54">
        <v>7</v>
      </c>
      <c r="C253" s="54" t="s">
        <v>176</v>
      </c>
      <c r="D253" s="54" t="s">
        <v>92</v>
      </c>
      <c r="E253" s="55" t="s">
        <v>252</v>
      </c>
      <c r="F253" s="55" t="s">
        <v>892</v>
      </c>
      <c r="G253" s="58" t="s">
        <v>893</v>
      </c>
      <c r="H253" s="51" t="s">
        <v>952</v>
      </c>
      <c r="I253" s="59" t="s">
        <v>1014</v>
      </c>
      <c r="J253" s="51" t="s">
        <v>967</v>
      </c>
      <c r="K253" s="51" t="s">
        <v>1005</v>
      </c>
      <c r="L253" s="51" t="s">
        <v>963</v>
      </c>
      <c r="M253" s="59" t="s">
        <v>979</v>
      </c>
      <c r="N253" s="51" t="s">
        <v>1021</v>
      </c>
      <c r="O253" s="59" t="s">
        <v>1128</v>
      </c>
      <c r="P253" s="59" t="s">
        <v>978</v>
      </c>
      <c r="Q253" s="53"/>
    </row>
    <row r="254" spans="1:17" s="57" customFormat="1" ht="38.25" customHeight="1" x14ac:dyDescent="0.25">
      <c r="A254" s="58" t="s">
        <v>582</v>
      </c>
      <c r="B254" s="54"/>
      <c r="C254" s="54" t="s">
        <v>351</v>
      </c>
      <c r="D254" s="54" t="s">
        <v>351</v>
      </c>
      <c r="E254" s="55" t="s">
        <v>197</v>
      </c>
      <c r="F254" s="55" t="s">
        <v>939</v>
      </c>
      <c r="G254" s="58" t="s">
        <v>937</v>
      </c>
      <c r="H254" s="59" t="s">
        <v>1098</v>
      </c>
      <c r="I254" s="51" t="s">
        <v>984</v>
      </c>
      <c r="J254" s="59" t="s">
        <v>1106</v>
      </c>
      <c r="K254" s="59" t="s">
        <v>1136</v>
      </c>
      <c r="L254" s="51" t="s">
        <v>963</v>
      </c>
      <c r="M254" s="59" t="s">
        <v>979</v>
      </c>
      <c r="N254" s="51" t="s">
        <v>1004</v>
      </c>
      <c r="O254" s="59" t="s">
        <v>1124</v>
      </c>
      <c r="P254" s="59" t="s">
        <v>978</v>
      </c>
      <c r="Q254" s="53"/>
    </row>
    <row r="255" spans="1:17" ht="51" customHeight="1" x14ac:dyDescent="0.25">
      <c r="A255" s="58" t="s">
        <v>692</v>
      </c>
      <c r="B255" s="54">
        <v>11</v>
      </c>
      <c r="C255" s="54" t="s">
        <v>173</v>
      </c>
      <c r="D255" s="54" t="s">
        <v>85</v>
      </c>
      <c r="E255" s="55" t="s">
        <v>189</v>
      </c>
      <c r="F255" s="55" t="s">
        <v>215</v>
      </c>
      <c r="G255" s="58" t="s">
        <v>694</v>
      </c>
      <c r="H255" s="51" t="s">
        <v>952</v>
      </c>
      <c r="I255" s="59" t="s">
        <v>1014</v>
      </c>
      <c r="J255" s="51" t="s">
        <v>967</v>
      </c>
      <c r="K255" s="142" t="s">
        <v>1038</v>
      </c>
      <c r="L255" s="51" t="s">
        <v>963</v>
      </c>
      <c r="M255" s="59" t="s">
        <v>972</v>
      </c>
      <c r="N255" s="51" t="s">
        <v>1021</v>
      </c>
      <c r="O255" s="59" t="s">
        <v>1128</v>
      </c>
      <c r="P255" s="51" t="s">
        <v>1050</v>
      </c>
      <c r="Q255" s="53"/>
    </row>
    <row r="256" spans="1:17" ht="51" customHeight="1" x14ac:dyDescent="0.25">
      <c r="A256" s="58" t="s">
        <v>692</v>
      </c>
      <c r="B256" s="54">
        <v>10</v>
      </c>
      <c r="C256" s="54" t="s">
        <v>172</v>
      </c>
      <c r="D256" s="54" t="s">
        <v>85</v>
      </c>
      <c r="E256" s="55" t="s">
        <v>189</v>
      </c>
      <c r="F256" s="55" t="s">
        <v>216</v>
      </c>
      <c r="G256" s="58" t="s">
        <v>695</v>
      </c>
      <c r="H256" s="51" t="s">
        <v>952</v>
      </c>
      <c r="I256" s="51" t="s">
        <v>953</v>
      </c>
      <c r="J256" s="51" t="s">
        <v>967</v>
      </c>
      <c r="K256" s="51" t="s">
        <v>1022</v>
      </c>
      <c r="L256" s="51" t="s">
        <v>963</v>
      </c>
      <c r="M256" s="59" t="s">
        <v>979</v>
      </c>
      <c r="N256" s="51" t="s">
        <v>1028</v>
      </c>
      <c r="O256" s="59" t="s">
        <v>1125</v>
      </c>
      <c r="P256" s="59" t="s">
        <v>978</v>
      </c>
      <c r="Q256" s="53"/>
    </row>
    <row r="257" spans="1:18" ht="51" customHeight="1" x14ac:dyDescent="0.25">
      <c r="A257" s="58" t="s">
        <v>692</v>
      </c>
      <c r="B257" s="54">
        <v>10</v>
      </c>
      <c r="C257" s="54" t="s">
        <v>172</v>
      </c>
      <c r="D257" s="54" t="s">
        <v>85</v>
      </c>
      <c r="E257" s="55" t="s">
        <v>189</v>
      </c>
      <c r="F257" s="55" t="s">
        <v>693</v>
      </c>
      <c r="G257" s="58" t="s">
        <v>696</v>
      </c>
      <c r="H257" s="51" t="s">
        <v>952</v>
      </c>
      <c r="I257" s="51" t="s">
        <v>984</v>
      </c>
      <c r="J257" s="51" t="s">
        <v>967</v>
      </c>
      <c r="K257" s="51" t="s">
        <v>982</v>
      </c>
      <c r="L257" s="51" t="s">
        <v>963</v>
      </c>
      <c r="M257" s="59" t="s">
        <v>979</v>
      </c>
      <c r="N257" s="51" t="s">
        <v>1004</v>
      </c>
      <c r="O257" s="59" t="s">
        <v>1124</v>
      </c>
      <c r="P257" s="59" t="s">
        <v>978</v>
      </c>
      <c r="Q257" s="53"/>
    </row>
    <row r="258" spans="1:18" ht="72.75" customHeight="1" x14ac:dyDescent="0.25">
      <c r="A258" s="58" t="s">
        <v>697</v>
      </c>
      <c r="B258" s="54">
        <v>11</v>
      </c>
      <c r="C258" s="54" t="s">
        <v>173</v>
      </c>
      <c r="D258" s="54" t="s">
        <v>85</v>
      </c>
      <c r="E258" s="55" t="s">
        <v>240</v>
      </c>
      <c r="F258" s="55" t="s">
        <v>308</v>
      </c>
      <c r="G258" s="58" t="s">
        <v>698</v>
      </c>
      <c r="H258" s="51" t="s">
        <v>952</v>
      </c>
      <c r="I258" s="59" t="s">
        <v>1014</v>
      </c>
      <c r="J258" s="51" t="s">
        <v>967</v>
      </c>
      <c r="K258" s="51" t="s">
        <v>1005</v>
      </c>
      <c r="L258" s="51" t="s">
        <v>963</v>
      </c>
      <c r="M258" s="59" t="s">
        <v>979</v>
      </c>
      <c r="N258" s="51" t="s">
        <v>1021</v>
      </c>
      <c r="O258" s="59" t="s">
        <v>1128</v>
      </c>
      <c r="P258" s="59" t="s">
        <v>978</v>
      </c>
      <c r="Q258" s="53"/>
    </row>
    <row r="259" spans="1:18" ht="51" customHeight="1" x14ac:dyDescent="0.25">
      <c r="A259" s="58" t="s">
        <v>697</v>
      </c>
      <c r="B259" s="54">
        <v>10</v>
      </c>
      <c r="C259" s="54" t="s">
        <v>172</v>
      </c>
      <c r="D259" s="54" t="s">
        <v>85</v>
      </c>
      <c r="E259" s="55" t="s">
        <v>240</v>
      </c>
      <c r="F259" s="55" t="s">
        <v>309</v>
      </c>
      <c r="G259" s="58" t="s">
        <v>699</v>
      </c>
      <c r="H259" s="51" t="s">
        <v>952</v>
      </c>
      <c r="I259" s="59" t="s">
        <v>1014</v>
      </c>
      <c r="J259" s="51" t="s">
        <v>967</v>
      </c>
      <c r="K259" s="51" t="s">
        <v>1005</v>
      </c>
      <c r="L259" s="51" t="s">
        <v>963</v>
      </c>
      <c r="M259" s="59" t="s">
        <v>979</v>
      </c>
      <c r="N259" s="51" t="s">
        <v>1021</v>
      </c>
      <c r="O259" s="59" t="s">
        <v>1128</v>
      </c>
      <c r="P259" s="59" t="s">
        <v>978</v>
      </c>
      <c r="Q259" s="53"/>
    </row>
    <row r="260" spans="1:18" ht="51" customHeight="1" x14ac:dyDescent="0.25">
      <c r="A260" s="58" t="s">
        <v>697</v>
      </c>
      <c r="B260" s="54">
        <v>9</v>
      </c>
      <c r="C260" s="54" t="s">
        <v>171</v>
      </c>
      <c r="D260" s="54" t="s">
        <v>85</v>
      </c>
      <c r="E260" s="55" t="s">
        <v>240</v>
      </c>
      <c r="F260" s="55" t="s">
        <v>310</v>
      </c>
      <c r="G260" s="58" t="s">
        <v>700</v>
      </c>
      <c r="H260" s="51" t="s">
        <v>952</v>
      </c>
      <c r="I260" s="59" t="s">
        <v>1014</v>
      </c>
      <c r="J260" s="51" t="s">
        <v>967</v>
      </c>
      <c r="K260" s="51" t="s">
        <v>1005</v>
      </c>
      <c r="L260" s="51" t="s">
        <v>963</v>
      </c>
      <c r="M260" s="59" t="s">
        <v>979</v>
      </c>
      <c r="N260" s="51" t="s">
        <v>1021</v>
      </c>
      <c r="O260" s="59" t="s">
        <v>1128</v>
      </c>
      <c r="P260" s="59" t="s">
        <v>959</v>
      </c>
      <c r="Q260" s="53"/>
    </row>
    <row r="261" spans="1:18" ht="51" customHeight="1" x14ac:dyDescent="0.25">
      <c r="A261" s="58" t="s">
        <v>697</v>
      </c>
      <c r="B261" s="54">
        <v>10</v>
      </c>
      <c r="C261" s="54" t="s">
        <v>172</v>
      </c>
      <c r="D261" s="54" t="s">
        <v>85</v>
      </c>
      <c r="E261" s="55" t="s">
        <v>240</v>
      </c>
      <c r="F261" s="55" t="s">
        <v>311</v>
      </c>
      <c r="G261" s="58" t="s">
        <v>701</v>
      </c>
      <c r="H261" s="51" t="s">
        <v>952</v>
      </c>
      <c r="I261" s="59" t="s">
        <v>1014</v>
      </c>
      <c r="J261" s="51" t="s">
        <v>967</v>
      </c>
      <c r="K261" s="51" t="s">
        <v>1005</v>
      </c>
      <c r="L261" s="51" t="s">
        <v>963</v>
      </c>
      <c r="M261" s="59" t="s">
        <v>979</v>
      </c>
      <c r="N261" s="51" t="s">
        <v>1021</v>
      </c>
      <c r="O261" s="59" t="s">
        <v>1128</v>
      </c>
      <c r="P261" s="59" t="s">
        <v>988</v>
      </c>
      <c r="Q261" s="53"/>
    </row>
    <row r="262" spans="1:18" ht="51" customHeight="1" x14ac:dyDescent="0.25">
      <c r="A262" s="58" t="s">
        <v>697</v>
      </c>
      <c r="B262" s="54">
        <v>10</v>
      </c>
      <c r="C262" s="54" t="s">
        <v>172</v>
      </c>
      <c r="D262" s="54" t="s">
        <v>85</v>
      </c>
      <c r="E262" s="55" t="s">
        <v>240</v>
      </c>
      <c r="F262" s="55" t="s">
        <v>312</v>
      </c>
      <c r="G262" s="58" t="s">
        <v>702</v>
      </c>
      <c r="H262" s="51" t="s">
        <v>952</v>
      </c>
      <c r="I262" s="59" t="s">
        <v>1014</v>
      </c>
      <c r="J262" s="51" t="s">
        <v>967</v>
      </c>
      <c r="K262" s="51" t="s">
        <v>1005</v>
      </c>
      <c r="L262" s="51" t="s">
        <v>963</v>
      </c>
      <c r="M262" s="59" t="s">
        <v>979</v>
      </c>
      <c r="N262" s="51" t="s">
        <v>1021</v>
      </c>
      <c r="O262" s="59" t="s">
        <v>1128</v>
      </c>
      <c r="P262" s="59" t="s">
        <v>959</v>
      </c>
      <c r="Q262" s="53"/>
    </row>
    <row r="263" spans="1:18" ht="63.75" customHeight="1" x14ac:dyDescent="0.25">
      <c r="A263" s="58" t="s">
        <v>743</v>
      </c>
      <c r="B263" s="54">
        <v>14</v>
      </c>
      <c r="C263" s="54" t="s">
        <v>75</v>
      </c>
      <c r="D263" s="58" t="s">
        <v>192</v>
      </c>
      <c r="E263" s="69" t="s">
        <v>332</v>
      </c>
      <c r="F263" s="55" t="s">
        <v>768</v>
      </c>
      <c r="G263" s="58" t="s">
        <v>746</v>
      </c>
      <c r="H263" s="51" t="s">
        <v>957</v>
      </c>
      <c r="I263" s="51" t="s">
        <v>984</v>
      </c>
      <c r="J263" s="51" t="s">
        <v>967</v>
      </c>
      <c r="K263" s="51" t="s">
        <v>982</v>
      </c>
      <c r="L263" s="51" t="s">
        <v>963</v>
      </c>
      <c r="M263" s="59" t="s">
        <v>1099</v>
      </c>
      <c r="N263" s="51" t="s">
        <v>1004</v>
      </c>
      <c r="O263" s="59" t="s">
        <v>1124</v>
      </c>
      <c r="P263" s="59" t="s">
        <v>978</v>
      </c>
      <c r="Q263" s="53"/>
    </row>
    <row r="264" spans="1:18" s="57" customFormat="1" ht="63.75" customHeight="1" x14ac:dyDescent="0.25">
      <c r="A264" s="58" t="s">
        <v>743</v>
      </c>
      <c r="B264" s="54">
        <v>14</v>
      </c>
      <c r="C264" s="54" t="s">
        <v>75</v>
      </c>
      <c r="D264" s="58" t="s">
        <v>192</v>
      </c>
      <c r="E264" s="69" t="s">
        <v>332</v>
      </c>
      <c r="F264" s="55" t="s">
        <v>769</v>
      </c>
      <c r="G264" s="58" t="s">
        <v>752</v>
      </c>
      <c r="H264" s="50" t="s">
        <v>1098</v>
      </c>
      <c r="I264" s="50" t="s">
        <v>1097</v>
      </c>
      <c r="J264" s="59" t="s">
        <v>1101</v>
      </c>
      <c r="K264" s="50" t="s">
        <v>982</v>
      </c>
      <c r="L264" s="51" t="s">
        <v>955</v>
      </c>
      <c r="M264" s="50" t="s">
        <v>979</v>
      </c>
      <c r="N264" s="59" t="s">
        <v>1028</v>
      </c>
      <c r="O264" s="59" t="s">
        <v>1125</v>
      </c>
      <c r="P264" s="59" t="s">
        <v>978</v>
      </c>
      <c r="Q264" s="53"/>
      <c r="R264" s="53"/>
    </row>
    <row r="265" spans="1:18" s="57" customFormat="1" ht="110.25" customHeight="1" x14ac:dyDescent="0.25">
      <c r="A265" s="58" t="s">
        <v>519</v>
      </c>
      <c r="B265" s="58">
        <v>8</v>
      </c>
      <c r="C265" s="58" t="s">
        <v>170</v>
      </c>
      <c r="D265" s="58" t="s">
        <v>92</v>
      </c>
      <c r="E265" s="69" t="s">
        <v>326</v>
      </c>
      <c r="F265" s="69" t="s">
        <v>894</v>
      </c>
      <c r="G265" s="58" t="s">
        <v>895</v>
      </c>
      <c r="H265" s="51" t="s">
        <v>952</v>
      </c>
      <c r="I265" s="59" t="s">
        <v>1014</v>
      </c>
      <c r="J265" s="51" t="s">
        <v>967</v>
      </c>
      <c r="K265" s="51" t="s">
        <v>1022</v>
      </c>
      <c r="L265" s="51" t="s">
        <v>963</v>
      </c>
      <c r="M265" s="59" t="s">
        <v>979</v>
      </c>
      <c r="N265" s="51" t="s">
        <v>1021</v>
      </c>
      <c r="O265" s="59" t="s">
        <v>1128</v>
      </c>
      <c r="P265" s="59" t="s">
        <v>978</v>
      </c>
      <c r="Q265" s="53"/>
    </row>
    <row r="266" spans="1:18" ht="75" customHeight="1" x14ac:dyDescent="0.25">
      <c r="A266" s="58" t="s">
        <v>539</v>
      </c>
      <c r="B266" s="54">
        <v>8</v>
      </c>
      <c r="C266" s="54" t="s">
        <v>170</v>
      </c>
      <c r="D266" s="54" t="s">
        <v>89</v>
      </c>
      <c r="E266" s="55" t="s">
        <v>271</v>
      </c>
      <c r="F266" s="65" t="s">
        <v>549</v>
      </c>
      <c r="G266" s="58" t="s">
        <v>936</v>
      </c>
      <c r="H266" s="51" t="s">
        <v>957</v>
      </c>
      <c r="I266" s="59" t="s">
        <v>1014</v>
      </c>
      <c r="J266" s="51" t="s">
        <v>967</v>
      </c>
      <c r="K266" s="59" t="s">
        <v>1184</v>
      </c>
      <c r="L266" s="51" t="s">
        <v>955</v>
      </c>
      <c r="M266" s="59" t="s">
        <v>1020</v>
      </c>
      <c r="N266" s="51" t="s">
        <v>1021</v>
      </c>
      <c r="O266" s="59" t="s">
        <v>1128</v>
      </c>
      <c r="P266" s="51" t="s">
        <v>1050</v>
      </c>
      <c r="Q266" s="53"/>
    </row>
    <row r="267" spans="1:18" ht="53.25" customHeight="1" x14ac:dyDescent="0.25">
      <c r="A267" s="58" t="s">
        <v>599</v>
      </c>
      <c r="B267" s="54">
        <v>24</v>
      </c>
      <c r="C267" s="54" t="s">
        <v>80</v>
      </c>
      <c r="D267" s="58" t="s">
        <v>192</v>
      </c>
      <c r="E267" s="62" t="s">
        <v>248</v>
      </c>
      <c r="F267" s="55" t="s">
        <v>604</v>
      </c>
      <c r="G267" s="58" t="s">
        <v>614</v>
      </c>
      <c r="H267" s="51" t="s">
        <v>957</v>
      </c>
      <c r="I267" s="51" t="s">
        <v>984</v>
      </c>
      <c r="J267" s="51" t="s">
        <v>967</v>
      </c>
      <c r="K267" s="59" t="s">
        <v>1084</v>
      </c>
      <c r="L267" s="51" t="s">
        <v>955</v>
      </c>
      <c r="M267" s="59" t="s">
        <v>1085</v>
      </c>
      <c r="N267" s="51" t="s">
        <v>1021</v>
      </c>
      <c r="O267" s="59" t="s">
        <v>1128</v>
      </c>
      <c r="P267" s="59" t="s">
        <v>1083</v>
      </c>
      <c r="Q267" s="53"/>
    </row>
    <row r="268" spans="1:18" ht="55.5" customHeight="1" x14ac:dyDescent="0.25">
      <c r="A268" s="58" t="s">
        <v>599</v>
      </c>
      <c r="B268" s="54">
        <v>24</v>
      </c>
      <c r="C268" s="54" t="s">
        <v>80</v>
      </c>
      <c r="D268" s="58" t="s">
        <v>192</v>
      </c>
      <c r="E268" s="62" t="s">
        <v>248</v>
      </c>
      <c r="F268" s="55" t="s">
        <v>605</v>
      </c>
      <c r="G268" s="58" t="s">
        <v>615</v>
      </c>
      <c r="H268" s="51" t="s">
        <v>957</v>
      </c>
      <c r="I268" s="51" t="s">
        <v>984</v>
      </c>
      <c r="J268" s="51" t="s">
        <v>967</v>
      </c>
      <c r="K268" s="59" t="s">
        <v>1084</v>
      </c>
      <c r="L268" s="51" t="s">
        <v>955</v>
      </c>
      <c r="M268" s="59" t="s">
        <v>1085</v>
      </c>
      <c r="N268" s="51" t="s">
        <v>1021</v>
      </c>
      <c r="O268" s="59" t="s">
        <v>1128</v>
      </c>
      <c r="P268" s="59" t="s">
        <v>1083</v>
      </c>
      <c r="Q268" s="53"/>
    </row>
    <row r="269" spans="1:18" ht="63.75" customHeight="1" x14ac:dyDescent="0.25">
      <c r="A269" s="58" t="s">
        <v>599</v>
      </c>
      <c r="B269" s="54">
        <v>24</v>
      </c>
      <c r="C269" s="54" t="s">
        <v>80</v>
      </c>
      <c r="D269" s="58" t="s">
        <v>192</v>
      </c>
      <c r="E269" s="62" t="s">
        <v>248</v>
      </c>
      <c r="F269" s="55" t="s">
        <v>606</v>
      </c>
      <c r="G269" s="58" t="s">
        <v>616</v>
      </c>
      <c r="H269" s="51" t="s">
        <v>957</v>
      </c>
      <c r="I269" s="59" t="s">
        <v>1014</v>
      </c>
      <c r="J269" s="51" t="s">
        <v>967</v>
      </c>
      <c r="K269" s="59" t="s">
        <v>1074</v>
      </c>
      <c r="L269" s="51" t="s">
        <v>955</v>
      </c>
      <c r="M269" s="59" t="s">
        <v>1027</v>
      </c>
      <c r="N269" s="51" t="s">
        <v>1021</v>
      </c>
      <c r="O269" s="59" t="s">
        <v>1128</v>
      </c>
      <c r="P269" s="51" t="s">
        <v>1050</v>
      </c>
      <c r="Q269" s="53"/>
    </row>
    <row r="270" spans="1:18" ht="39" customHeight="1" x14ac:dyDescent="0.25">
      <c r="A270" s="58" t="s">
        <v>599</v>
      </c>
      <c r="B270" s="54">
        <v>24</v>
      </c>
      <c r="C270" s="54" t="s">
        <v>80</v>
      </c>
      <c r="D270" s="58" t="s">
        <v>192</v>
      </c>
      <c r="E270" s="62" t="s">
        <v>248</v>
      </c>
      <c r="F270" s="55" t="s">
        <v>607</v>
      </c>
      <c r="G270" s="58" t="s">
        <v>617</v>
      </c>
      <c r="H270" s="51" t="s">
        <v>957</v>
      </c>
      <c r="I270" s="51" t="s">
        <v>984</v>
      </c>
      <c r="J270" s="51" t="s">
        <v>967</v>
      </c>
      <c r="K270" s="59" t="s">
        <v>1222</v>
      </c>
      <c r="L270" s="51" t="s">
        <v>955</v>
      </c>
      <c r="M270" s="59" t="s">
        <v>972</v>
      </c>
      <c r="N270" s="51" t="s">
        <v>1021</v>
      </c>
      <c r="O270" s="59" t="s">
        <v>1128</v>
      </c>
      <c r="P270" s="51" t="s">
        <v>1050</v>
      </c>
      <c r="Q270" s="53"/>
    </row>
    <row r="271" spans="1:18" ht="78" customHeight="1" x14ac:dyDescent="0.25">
      <c r="A271" s="58" t="s">
        <v>599</v>
      </c>
      <c r="B271" s="54">
        <v>24</v>
      </c>
      <c r="C271" s="54" t="s">
        <v>80</v>
      </c>
      <c r="D271" s="58" t="s">
        <v>192</v>
      </c>
      <c r="E271" s="55" t="s">
        <v>248</v>
      </c>
      <c r="F271" s="55" t="s">
        <v>608</v>
      </c>
      <c r="G271" s="58" t="s">
        <v>618</v>
      </c>
      <c r="H271" s="51" t="s">
        <v>957</v>
      </c>
      <c r="I271" s="51" t="s">
        <v>984</v>
      </c>
      <c r="J271" s="51" t="s">
        <v>967</v>
      </c>
      <c r="K271" s="59" t="s">
        <v>1074</v>
      </c>
      <c r="L271" s="51" t="s">
        <v>955</v>
      </c>
      <c r="M271" s="59" t="s">
        <v>1027</v>
      </c>
      <c r="N271" s="51" t="s">
        <v>1021</v>
      </c>
      <c r="O271" s="59" t="s">
        <v>1128</v>
      </c>
      <c r="P271" s="51" t="s">
        <v>1050</v>
      </c>
      <c r="Q271" s="53"/>
    </row>
    <row r="272" spans="1:18" ht="102" customHeight="1" x14ac:dyDescent="0.25">
      <c r="A272" s="58" t="s">
        <v>723</v>
      </c>
      <c r="B272" s="54">
        <v>1</v>
      </c>
      <c r="C272" s="54" t="s">
        <v>72</v>
      </c>
      <c r="D272" s="54" t="s">
        <v>81</v>
      </c>
      <c r="E272" s="55" t="s">
        <v>299</v>
      </c>
      <c r="F272" s="55" t="s">
        <v>738</v>
      </c>
      <c r="G272" s="58" t="s">
        <v>737</v>
      </c>
      <c r="H272" s="55" t="s">
        <v>957</v>
      </c>
      <c r="I272" s="51" t="s">
        <v>984</v>
      </c>
      <c r="J272" s="88" t="s">
        <v>1120</v>
      </c>
      <c r="K272" s="55" t="s">
        <v>954</v>
      </c>
      <c r="L272" s="55" t="s">
        <v>955</v>
      </c>
      <c r="M272" s="55" t="s">
        <v>1121</v>
      </c>
      <c r="N272" s="55" t="s">
        <v>956</v>
      </c>
      <c r="O272" s="55" t="s">
        <v>1118</v>
      </c>
      <c r="P272" s="51" t="s">
        <v>959</v>
      </c>
      <c r="Q272" s="53"/>
    </row>
    <row r="273" spans="1:18" ht="51" customHeight="1" x14ac:dyDescent="0.25">
      <c r="A273" s="58" t="s">
        <v>720</v>
      </c>
      <c r="B273" s="55">
        <v>1</v>
      </c>
      <c r="C273" s="55" t="s">
        <v>72</v>
      </c>
      <c r="D273" s="54" t="s">
        <v>81</v>
      </c>
      <c r="E273" s="55" t="s">
        <v>721</v>
      </c>
      <c r="F273" s="55" t="s">
        <v>739</v>
      </c>
      <c r="G273" s="58" t="s">
        <v>742</v>
      </c>
      <c r="H273" s="49" t="s">
        <v>1090</v>
      </c>
      <c r="I273" s="50" t="s">
        <v>984</v>
      </c>
      <c r="J273" s="49" t="s">
        <v>967</v>
      </c>
      <c r="K273" s="50" t="s">
        <v>973</v>
      </c>
      <c r="L273" s="49" t="s">
        <v>955</v>
      </c>
      <c r="M273" s="50" t="s">
        <v>972</v>
      </c>
      <c r="N273" s="49" t="s">
        <v>1092</v>
      </c>
      <c r="O273" s="49" t="s">
        <v>1092</v>
      </c>
      <c r="P273" s="49" t="s">
        <v>1092</v>
      </c>
      <c r="Q273" s="53"/>
      <c r="R273" s="53"/>
    </row>
    <row r="274" spans="1:18" ht="80.25" customHeight="1" x14ac:dyDescent="0.25">
      <c r="A274" s="58" t="s">
        <v>723</v>
      </c>
      <c r="B274" s="55">
        <v>1</v>
      </c>
      <c r="C274" s="55" t="s">
        <v>72</v>
      </c>
      <c r="D274" s="54" t="s">
        <v>81</v>
      </c>
      <c r="E274" s="55" t="s">
        <v>299</v>
      </c>
      <c r="F274" s="55" t="s">
        <v>740</v>
      </c>
      <c r="G274" s="58" t="s">
        <v>741</v>
      </c>
      <c r="H274" s="55" t="s">
        <v>952</v>
      </c>
      <c r="I274" s="51" t="s">
        <v>984</v>
      </c>
      <c r="J274" s="55" t="s">
        <v>965</v>
      </c>
      <c r="K274" s="55" t="s">
        <v>954</v>
      </c>
      <c r="L274" s="55" t="s">
        <v>955</v>
      </c>
      <c r="M274" s="55" t="s">
        <v>1144</v>
      </c>
      <c r="N274" s="55" t="s">
        <v>956</v>
      </c>
      <c r="O274" s="55" t="s">
        <v>1118</v>
      </c>
      <c r="P274" s="51" t="s">
        <v>959</v>
      </c>
      <c r="Q274" s="53"/>
    </row>
    <row r="275" spans="1:18" ht="66" customHeight="1" x14ac:dyDescent="0.25">
      <c r="A275" s="58" t="s">
        <v>756</v>
      </c>
      <c r="B275" s="55"/>
      <c r="C275" s="54" t="s">
        <v>331</v>
      </c>
      <c r="D275" s="54" t="s">
        <v>331</v>
      </c>
      <c r="E275" s="55" t="s">
        <v>252</v>
      </c>
      <c r="F275" s="55" t="s">
        <v>766</v>
      </c>
      <c r="G275" s="58" t="s">
        <v>767</v>
      </c>
      <c r="H275" s="51" t="s">
        <v>952</v>
      </c>
      <c r="I275" s="59" t="s">
        <v>1014</v>
      </c>
      <c r="J275" s="51" t="s">
        <v>967</v>
      </c>
      <c r="K275" s="51" t="s">
        <v>1005</v>
      </c>
      <c r="L275" s="51" t="s">
        <v>963</v>
      </c>
      <c r="M275" s="59" t="s">
        <v>979</v>
      </c>
      <c r="N275" s="51" t="s">
        <v>1021</v>
      </c>
      <c r="O275" s="59" t="s">
        <v>1128</v>
      </c>
      <c r="P275" s="59" t="s">
        <v>978</v>
      </c>
      <c r="Q275" s="53"/>
    </row>
    <row r="276" spans="1:18" s="57" customFormat="1" ht="51" customHeight="1" x14ac:dyDescent="0.25">
      <c r="A276" s="58" t="s">
        <v>521</v>
      </c>
      <c r="B276" s="55"/>
      <c r="C276" s="54" t="s">
        <v>331</v>
      </c>
      <c r="D276" s="54" t="s">
        <v>92</v>
      </c>
      <c r="E276" s="55" t="s">
        <v>853</v>
      </c>
      <c r="F276" s="60" t="s">
        <v>529</v>
      </c>
      <c r="G276" s="58" t="s">
        <v>522</v>
      </c>
      <c r="H276" s="51" t="s">
        <v>952</v>
      </c>
      <c r="I276" s="51" t="s">
        <v>953</v>
      </c>
      <c r="J276" s="51" t="s">
        <v>967</v>
      </c>
      <c r="K276" s="51" t="s">
        <v>982</v>
      </c>
      <c r="L276" s="51" t="s">
        <v>963</v>
      </c>
      <c r="M276" s="59" t="s">
        <v>979</v>
      </c>
      <c r="N276" s="51" t="s">
        <v>1028</v>
      </c>
      <c r="O276" s="59" t="s">
        <v>1125</v>
      </c>
      <c r="P276" s="59" t="s">
        <v>978</v>
      </c>
      <c r="Q276" s="53"/>
    </row>
    <row r="277" spans="1:18" s="57" customFormat="1" ht="63.75" customHeight="1" x14ac:dyDescent="0.25">
      <c r="A277" s="58" t="s">
        <v>521</v>
      </c>
      <c r="B277" s="55"/>
      <c r="C277" s="54" t="s">
        <v>331</v>
      </c>
      <c r="D277" s="54" t="s">
        <v>92</v>
      </c>
      <c r="E277" s="55" t="s">
        <v>853</v>
      </c>
      <c r="F277" s="60" t="s">
        <v>530</v>
      </c>
      <c r="G277" s="58" t="s">
        <v>523</v>
      </c>
      <c r="H277" s="51" t="s">
        <v>952</v>
      </c>
      <c r="I277" s="51" t="s">
        <v>953</v>
      </c>
      <c r="J277" s="51" t="s">
        <v>967</v>
      </c>
      <c r="K277" s="51" t="s">
        <v>982</v>
      </c>
      <c r="L277" s="51" t="s">
        <v>963</v>
      </c>
      <c r="M277" s="59" t="s">
        <v>979</v>
      </c>
      <c r="N277" s="51" t="s">
        <v>1028</v>
      </c>
      <c r="O277" s="59" t="s">
        <v>1125</v>
      </c>
      <c r="P277" s="59" t="s">
        <v>978</v>
      </c>
      <c r="Q277" s="53"/>
    </row>
    <row r="278" spans="1:18" ht="44.25" customHeight="1" x14ac:dyDescent="0.25">
      <c r="A278" s="58" t="s">
        <v>770</v>
      </c>
      <c r="B278" s="55">
        <v>23</v>
      </c>
      <c r="C278" s="55" t="s">
        <v>79</v>
      </c>
      <c r="D278" s="54" t="s">
        <v>192</v>
      </c>
      <c r="E278" s="55" t="s">
        <v>241</v>
      </c>
      <c r="F278" s="55" t="s">
        <v>917</v>
      </c>
      <c r="G278" s="58" t="s">
        <v>916</v>
      </c>
      <c r="H278" s="49" t="s">
        <v>1090</v>
      </c>
      <c r="I278" s="50" t="s">
        <v>984</v>
      </c>
      <c r="J278" s="49" t="s">
        <v>967</v>
      </c>
      <c r="K278" s="50" t="s">
        <v>1107</v>
      </c>
      <c r="L278" s="50" t="s">
        <v>955</v>
      </c>
      <c r="M278" s="50" t="s">
        <v>1020</v>
      </c>
      <c r="N278" s="49" t="s">
        <v>1092</v>
      </c>
      <c r="O278" s="49" t="s">
        <v>1092</v>
      </c>
      <c r="P278" s="49" t="s">
        <v>1092</v>
      </c>
      <c r="Q278" s="53"/>
      <c r="R278" s="53"/>
    </row>
    <row r="279" spans="1:18" ht="64.5" customHeight="1" x14ac:dyDescent="0.25">
      <c r="A279" s="58" t="s">
        <v>743</v>
      </c>
      <c r="B279" s="55"/>
      <c r="C279" s="54" t="s">
        <v>331</v>
      </c>
      <c r="D279" s="58" t="s">
        <v>192</v>
      </c>
      <c r="E279" s="69" t="s">
        <v>332</v>
      </c>
      <c r="F279" s="55" t="s">
        <v>771</v>
      </c>
      <c r="G279" s="58" t="s">
        <v>772</v>
      </c>
      <c r="H279" s="49" t="s">
        <v>1090</v>
      </c>
      <c r="I279" s="50" t="s">
        <v>1102</v>
      </c>
      <c r="J279" s="49" t="s">
        <v>967</v>
      </c>
      <c r="K279" s="50" t="s">
        <v>1022</v>
      </c>
      <c r="L279" s="49" t="s">
        <v>963</v>
      </c>
      <c r="M279" s="50" t="s">
        <v>979</v>
      </c>
      <c r="N279" s="49" t="s">
        <v>1092</v>
      </c>
      <c r="O279" s="49" t="s">
        <v>1092</v>
      </c>
      <c r="P279" s="49" t="s">
        <v>1092</v>
      </c>
      <c r="Q279" s="53"/>
      <c r="R279" s="53"/>
    </row>
    <row r="280" spans="1:18" s="57" customFormat="1" ht="50.25" customHeight="1" x14ac:dyDescent="0.25">
      <c r="A280" s="58" t="s">
        <v>524</v>
      </c>
      <c r="B280" s="54">
        <v>7</v>
      </c>
      <c r="C280" s="54" t="s">
        <v>176</v>
      </c>
      <c r="D280" s="54" t="s">
        <v>92</v>
      </c>
      <c r="E280" s="55" t="s">
        <v>336</v>
      </c>
      <c r="F280" s="60" t="s">
        <v>531</v>
      </c>
      <c r="G280" s="58" t="s">
        <v>525</v>
      </c>
      <c r="H280" s="51" t="s">
        <v>957</v>
      </c>
      <c r="I280" s="59" t="s">
        <v>1014</v>
      </c>
      <c r="J280" s="51" t="s">
        <v>967</v>
      </c>
      <c r="K280" s="51" t="s">
        <v>1022</v>
      </c>
      <c r="L280" s="51" t="s">
        <v>963</v>
      </c>
      <c r="M280" s="59" t="s">
        <v>979</v>
      </c>
      <c r="N280" s="51" t="s">
        <v>1021</v>
      </c>
      <c r="O280" s="59" t="s">
        <v>1128</v>
      </c>
      <c r="P280" s="59" t="s">
        <v>978</v>
      </c>
      <c r="Q280" s="53"/>
    </row>
    <row r="281" spans="1:18" s="57" customFormat="1" ht="81.75" customHeight="1" x14ac:dyDescent="0.25">
      <c r="A281" s="58" t="s">
        <v>524</v>
      </c>
      <c r="B281" s="54">
        <v>7</v>
      </c>
      <c r="C281" s="54" t="s">
        <v>176</v>
      </c>
      <c r="D281" s="54" t="s">
        <v>92</v>
      </c>
      <c r="E281" s="55" t="s">
        <v>336</v>
      </c>
      <c r="F281" s="60" t="s">
        <v>532</v>
      </c>
      <c r="G281" s="58" t="s">
        <v>798</v>
      </c>
      <c r="H281" s="51" t="s">
        <v>952</v>
      </c>
      <c r="I281" s="51" t="s">
        <v>984</v>
      </c>
      <c r="J281" s="51" t="s">
        <v>967</v>
      </c>
      <c r="K281" s="59" t="s">
        <v>973</v>
      </c>
      <c r="L281" s="51" t="s">
        <v>963</v>
      </c>
      <c r="M281" s="59" t="s">
        <v>972</v>
      </c>
      <c r="N281" s="51" t="s">
        <v>1004</v>
      </c>
      <c r="O281" s="59" t="s">
        <v>1124</v>
      </c>
      <c r="P281" s="51" t="s">
        <v>999</v>
      </c>
      <c r="Q281" s="53"/>
    </row>
    <row r="282" spans="1:18" s="57" customFormat="1" ht="51" customHeight="1" x14ac:dyDescent="0.25">
      <c r="A282" s="58" t="s">
        <v>524</v>
      </c>
      <c r="B282" s="54">
        <v>7</v>
      </c>
      <c r="C282" s="54" t="s">
        <v>176</v>
      </c>
      <c r="D282" s="54" t="s">
        <v>92</v>
      </c>
      <c r="E282" s="55" t="s">
        <v>336</v>
      </c>
      <c r="F282" s="60" t="s">
        <v>533</v>
      </c>
      <c r="G282" s="58" t="s">
        <v>799</v>
      </c>
      <c r="H282" s="51" t="s">
        <v>952</v>
      </c>
      <c r="I282" s="51" t="s">
        <v>984</v>
      </c>
      <c r="J282" s="51" t="s">
        <v>967</v>
      </c>
      <c r="K282" s="51" t="s">
        <v>1022</v>
      </c>
      <c r="L282" s="51" t="s">
        <v>963</v>
      </c>
      <c r="M282" s="59" t="s">
        <v>979</v>
      </c>
      <c r="N282" s="51" t="s">
        <v>1004</v>
      </c>
      <c r="O282" s="59" t="s">
        <v>1124</v>
      </c>
      <c r="P282" s="59" t="s">
        <v>978</v>
      </c>
      <c r="Q282" s="53"/>
    </row>
    <row r="283" spans="1:18" s="57" customFormat="1" ht="57" customHeight="1" x14ac:dyDescent="0.25">
      <c r="A283" s="58" t="s">
        <v>524</v>
      </c>
      <c r="B283" s="54">
        <v>7</v>
      </c>
      <c r="C283" s="54" t="s">
        <v>176</v>
      </c>
      <c r="D283" s="54" t="s">
        <v>92</v>
      </c>
      <c r="E283" s="55" t="s">
        <v>336</v>
      </c>
      <c r="F283" s="60" t="s">
        <v>534</v>
      </c>
      <c r="G283" s="58" t="s">
        <v>800</v>
      </c>
      <c r="H283" s="51" t="s">
        <v>952</v>
      </c>
      <c r="I283" s="51" t="s">
        <v>984</v>
      </c>
      <c r="J283" s="51" t="s">
        <v>967</v>
      </c>
      <c r="K283" s="51" t="s">
        <v>1022</v>
      </c>
      <c r="L283" s="51" t="s">
        <v>963</v>
      </c>
      <c r="M283" s="59" t="s">
        <v>979</v>
      </c>
      <c r="N283" s="51" t="s">
        <v>1004</v>
      </c>
      <c r="O283" s="59" t="s">
        <v>1124</v>
      </c>
      <c r="P283" s="59" t="s">
        <v>978</v>
      </c>
      <c r="Q283" s="53"/>
    </row>
    <row r="284" spans="1:18" s="57" customFormat="1" ht="91.5" customHeight="1" x14ac:dyDescent="0.25">
      <c r="A284" s="58" t="s">
        <v>417</v>
      </c>
      <c r="B284" s="54">
        <v>16</v>
      </c>
      <c r="C284" s="54" t="s">
        <v>177</v>
      </c>
      <c r="D284" s="58" t="s">
        <v>185</v>
      </c>
      <c r="E284" s="55" t="s">
        <v>327</v>
      </c>
      <c r="F284" s="55" t="s">
        <v>896</v>
      </c>
      <c r="G284" s="58" t="s">
        <v>897</v>
      </c>
      <c r="H284" s="51" t="s">
        <v>952</v>
      </c>
      <c r="I284" s="51" t="s">
        <v>984</v>
      </c>
      <c r="J284" s="51" t="s">
        <v>967</v>
      </c>
      <c r="K284" s="59" t="s">
        <v>1022</v>
      </c>
      <c r="L284" s="51" t="s">
        <v>963</v>
      </c>
      <c r="M284" s="59" t="s">
        <v>979</v>
      </c>
      <c r="N284" s="51" t="s">
        <v>1021</v>
      </c>
      <c r="O284" s="59" t="s">
        <v>1128</v>
      </c>
      <c r="P284" s="59" t="s">
        <v>978</v>
      </c>
      <c r="Q284" s="53"/>
    </row>
    <row r="285" spans="1:18" s="57" customFormat="1" ht="160.5" customHeight="1" x14ac:dyDescent="0.25">
      <c r="A285" s="58" t="s">
        <v>518</v>
      </c>
      <c r="B285" s="55"/>
      <c r="C285" s="54" t="s">
        <v>331</v>
      </c>
      <c r="D285" s="54" t="s">
        <v>92</v>
      </c>
      <c r="E285" s="55" t="s">
        <v>335</v>
      </c>
      <c r="F285" s="55" t="s">
        <v>898</v>
      </c>
      <c r="G285" s="58" t="s">
        <v>899</v>
      </c>
      <c r="H285" s="51" t="s">
        <v>957</v>
      </c>
      <c r="I285" s="59" t="s">
        <v>1014</v>
      </c>
      <c r="J285" s="51" t="s">
        <v>967</v>
      </c>
      <c r="K285" s="59" t="s">
        <v>1063</v>
      </c>
      <c r="L285" s="51" t="s">
        <v>963</v>
      </c>
      <c r="M285" s="59" t="s">
        <v>972</v>
      </c>
      <c r="N285" s="51" t="s">
        <v>1021</v>
      </c>
      <c r="O285" s="59" t="s">
        <v>1128</v>
      </c>
      <c r="P285" s="59" t="s">
        <v>978</v>
      </c>
      <c r="Q285" s="53"/>
    </row>
    <row r="286" spans="1:18" ht="38.25" customHeight="1" x14ac:dyDescent="0.25">
      <c r="A286" s="58" t="s">
        <v>599</v>
      </c>
      <c r="B286" s="54">
        <v>24</v>
      </c>
      <c r="C286" s="54" t="s">
        <v>80</v>
      </c>
      <c r="D286" s="58" t="s">
        <v>192</v>
      </c>
      <c r="E286" s="55" t="s">
        <v>248</v>
      </c>
      <c r="F286" s="55" t="s">
        <v>609</v>
      </c>
      <c r="G286" s="58" t="s">
        <v>619</v>
      </c>
      <c r="H286" s="51" t="s">
        <v>957</v>
      </c>
      <c r="I286" s="51" t="s">
        <v>984</v>
      </c>
      <c r="J286" s="51" t="s">
        <v>967</v>
      </c>
      <c r="K286" s="59" t="s">
        <v>1005</v>
      </c>
      <c r="L286" s="51" t="s">
        <v>955</v>
      </c>
      <c r="M286" s="59" t="s">
        <v>1020</v>
      </c>
      <c r="N286" s="51" t="s">
        <v>1021</v>
      </c>
      <c r="O286" s="59" t="s">
        <v>1128</v>
      </c>
      <c r="P286" s="59" t="s">
        <v>978</v>
      </c>
      <c r="Q286" s="53"/>
    </row>
    <row r="287" spans="1:18" s="57" customFormat="1" ht="90.75" customHeight="1" x14ac:dyDescent="0.25">
      <c r="A287" s="83" t="s">
        <v>844</v>
      </c>
      <c r="B287" s="83">
        <v>1</v>
      </c>
      <c r="C287" s="58" t="s">
        <v>72</v>
      </c>
      <c r="D287" s="58" t="s">
        <v>185</v>
      </c>
      <c r="E287" s="55" t="s">
        <v>779</v>
      </c>
      <c r="F287" s="55" t="s">
        <v>780</v>
      </c>
      <c r="G287" s="58" t="s">
        <v>845</v>
      </c>
      <c r="H287" s="49" t="s">
        <v>1090</v>
      </c>
      <c r="I287" s="50" t="s">
        <v>984</v>
      </c>
      <c r="J287" s="49" t="s">
        <v>967</v>
      </c>
      <c r="K287" s="50" t="s">
        <v>973</v>
      </c>
      <c r="L287" s="49" t="s">
        <v>955</v>
      </c>
      <c r="M287" s="50" t="s">
        <v>972</v>
      </c>
      <c r="N287" s="49" t="s">
        <v>1092</v>
      </c>
      <c r="O287" s="49" t="s">
        <v>1092</v>
      </c>
      <c r="P287" s="49" t="s">
        <v>1092</v>
      </c>
      <c r="Q287" s="53"/>
      <c r="R287" s="53"/>
    </row>
    <row r="288" spans="1:18" s="57" customFormat="1" ht="90.75" customHeight="1" x14ac:dyDescent="0.25">
      <c r="A288" s="83" t="s">
        <v>844</v>
      </c>
      <c r="B288" s="83">
        <v>1</v>
      </c>
      <c r="C288" s="58" t="s">
        <v>72</v>
      </c>
      <c r="D288" s="58" t="s">
        <v>185</v>
      </c>
      <c r="E288" s="55" t="s">
        <v>779</v>
      </c>
      <c r="F288" s="55" t="s">
        <v>782</v>
      </c>
      <c r="G288" s="58" t="s">
        <v>846</v>
      </c>
      <c r="H288" s="49" t="s">
        <v>1090</v>
      </c>
      <c r="I288" s="50" t="s">
        <v>984</v>
      </c>
      <c r="J288" s="49" t="s">
        <v>967</v>
      </c>
      <c r="K288" s="50" t="s">
        <v>973</v>
      </c>
      <c r="L288" s="49" t="s">
        <v>955</v>
      </c>
      <c r="M288" s="50" t="s">
        <v>972</v>
      </c>
      <c r="N288" s="49" t="s">
        <v>1092</v>
      </c>
      <c r="O288" s="49" t="s">
        <v>1092</v>
      </c>
      <c r="P288" s="49" t="s">
        <v>1092</v>
      </c>
      <c r="Q288" s="53"/>
      <c r="R288" s="53"/>
    </row>
    <row r="289" spans="1:18" s="72" customFormat="1" ht="51" customHeight="1" x14ac:dyDescent="0.25">
      <c r="A289" s="84" t="s">
        <v>944</v>
      </c>
      <c r="B289" s="84">
        <v>14</v>
      </c>
      <c r="C289" s="84" t="s">
        <v>75</v>
      </c>
      <c r="D289" s="84" t="s">
        <v>331</v>
      </c>
      <c r="E289" s="85" t="s">
        <v>945</v>
      </c>
      <c r="F289" s="85" t="s">
        <v>1018</v>
      </c>
      <c r="G289" s="86" t="s">
        <v>1019</v>
      </c>
      <c r="H289" s="49" t="s">
        <v>957</v>
      </c>
      <c r="I289" s="49" t="s">
        <v>953</v>
      </c>
      <c r="J289" s="50" t="s">
        <v>1111</v>
      </c>
      <c r="K289" s="49" t="s">
        <v>1088</v>
      </c>
      <c r="L289" s="49" t="s">
        <v>955</v>
      </c>
      <c r="M289" s="49" t="s">
        <v>1029</v>
      </c>
      <c r="N289" s="49" t="s">
        <v>1028</v>
      </c>
      <c r="O289" s="59" t="s">
        <v>1125</v>
      </c>
      <c r="P289" s="50" t="s">
        <v>978</v>
      </c>
    </row>
    <row r="290" spans="1:18" ht="76.5" customHeight="1" x14ac:dyDescent="0.25">
      <c r="A290" s="58" t="s">
        <v>948</v>
      </c>
      <c r="B290" s="58">
        <v>14</v>
      </c>
      <c r="C290" s="58" t="s">
        <v>75</v>
      </c>
      <c r="D290" s="58" t="s">
        <v>331</v>
      </c>
      <c r="E290" s="69" t="s">
        <v>946</v>
      </c>
      <c r="F290" s="69" t="s">
        <v>947</v>
      </c>
      <c r="G290" s="87" t="s">
        <v>949</v>
      </c>
      <c r="H290" s="51" t="s">
        <v>952</v>
      </c>
      <c r="I290" s="51" t="s">
        <v>984</v>
      </c>
      <c r="J290" s="59" t="s">
        <v>1112</v>
      </c>
      <c r="K290" s="59" t="s">
        <v>1022</v>
      </c>
      <c r="L290" s="59" t="s">
        <v>955</v>
      </c>
      <c r="M290" s="59" t="s">
        <v>1013</v>
      </c>
      <c r="N290" s="51" t="s">
        <v>1004</v>
      </c>
      <c r="O290" s="59" t="s">
        <v>1124</v>
      </c>
      <c r="P290" s="59" t="s">
        <v>978</v>
      </c>
      <c r="Q290" s="53"/>
    </row>
    <row r="291" spans="1:18" s="131" customFormat="1" ht="40.5" customHeight="1" x14ac:dyDescent="0.25">
      <c r="A291" s="132" t="s">
        <v>796</v>
      </c>
      <c r="B291" s="133">
        <v>7</v>
      </c>
      <c r="C291" s="133" t="s">
        <v>176</v>
      </c>
      <c r="D291" s="133" t="s">
        <v>92</v>
      </c>
      <c r="E291" s="134" t="s">
        <v>1187</v>
      </c>
      <c r="F291" s="135" t="s">
        <v>1188</v>
      </c>
      <c r="G291" s="132" t="s">
        <v>1189</v>
      </c>
      <c r="H291" s="51" t="s">
        <v>952</v>
      </c>
      <c r="I291" s="51" t="s">
        <v>984</v>
      </c>
      <c r="J291" s="51" t="s">
        <v>967</v>
      </c>
      <c r="K291" s="51" t="s">
        <v>982</v>
      </c>
      <c r="L291" s="51" t="s">
        <v>963</v>
      </c>
      <c r="M291" s="59" t="s">
        <v>979</v>
      </c>
      <c r="N291" s="59" t="s">
        <v>983</v>
      </c>
      <c r="O291" s="59" t="s">
        <v>1123</v>
      </c>
      <c r="P291" s="59" t="s">
        <v>978</v>
      </c>
      <c r="Q291" s="53"/>
    </row>
    <row r="292" spans="1:18" s="136" customFormat="1" ht="123.75" customHeight="1" x14ac:dyDescent="0.2">
      <c r="A292" s="58" t="s">
        <v>583</v>
      </c>
      <c r="B292" s="54">
        <v>7</v>
      </c>
      <c r="C292" s="54" t="s">
        <v>176</v>
      </c>
      <c r="D292" s="54" t="s">
        <v>351</v>
      </c>
      <c r="E292" s="55" t="s">
        <v>297</v>
      </c>
      <c r="F292" s="55" t="s">
        <v>1199</v>
      </c>
      <c r="G292" s="58" t="s">
        <v>1200</v>
      </c>
      <c r="H292" s="51" t="s">
        <v>952</v>
      </c>
      <c r="I292" s="51" t="s">
        <v>1201</v>
      </c>
      <c r="J292" s="51" t="s">
        <v>967</v>
      </c>
      <c r="K292" s="51" t="s">
        <v>1036</v>
      </c>
      <c r="L292" s="51" t="s">
        <v>963</v>
      </c>
      <c r="M292" s="59" t="s">
        <v>979</v>
      </c>
      <c r="N292" s="51" t="s">
        <v>1044</v>
      </c>
      <c r="O292" s="59" t="s">
        <v>1127</v>
      </c>
      <c r="P292" s="59" t="s">
        <v>1000</v>
      </c>
      <c r="Q292" s="53"/>
      <c r="R292" s="53"/>
    </row>
    <row r="293" spans="1:18" s="136" customFormat="1" ht="123.75" customHeight="1" x14ac:dyDescent="0.2">
      <c r="A293" s="58" t="s">
        <v>583</v>
      </c>
      <c r="B293" s="54">
        <v>7</v>
      </c>
      <c r="C293" s="54" t="s">
        <v>176</v>
      </c>
      <c r="D293" s="54" t="s">
        <v>351</v>
      </c>
      <c r="E293" s="55" t="s">
        <v>297</v>
      </c>
      <c r="F293" s="55" t="s">
        <v>1203</v>
      </c>
      <c r="G293" s="58" t="s">
        <v>1202</v>
      </c>
      <c r="H293" s="51" t="s">
        <v>952</v>
      </c>
      <c r="I293" s="51" t="s">
        <v>1201</v>
      </c>
      <c r="J293" s="51" t="s">
        <v>967</v>
      </c>
      <c r="K293" s="51" t="s">
        <v>982</v>
      </c>
      <c r="L293" s="51" t="s">
        <v>963</v>
      </c>
      <c r="M293" s="59" t="s">
        <v>979</v>
      </c>
      <c r="N293" s="51" t="s">
        <v>1044</v>
      </c>
      <c r="O293" s="59" t="s">
        <v>1127</v>
      </c>
      <c r="P293" s="59" t="s">
        <v>978</v>
      </c>
      <c r="Q293" s="53"/>
      <c r="R293" s="53"/>
    </row>
    <row r="294" spans="1:18" s="139" customFormat="1" ht="153" customHeight="1" x14ac:dyDescent="0.2">
      <c r="A294" s="138" t="s">
        <v>376</v>
      </c>
      <c r="B294" s="133">
        <v>6</v>
      </c>
      <c r="C294" s="133" t="s">
        <v>268</v>
      </c>
      <c r="D294" s="133" t="s">
        <v>97</v>
      </c>
      <c r="E294" s="55" t="s">
        <v>236</v>
      </c>
      <c r="F294" s="55" t="s">
        <v>1209</v>
      </c>
      <c r="G294" s="138" t="s">
        <v>1210</v>
      </c>
      <c r="H294" s="51" t="s">
        <v>957</v>
      </c>
      <c r="I294" s="51" t="s">
        <v>1201</v>
      </c>
      <c r="J294" s="51" t="s">
        <v>967</v>
      </c>
      <c r="K294" s="51" t="s">
        <v>982</v>
      </c>
      <c r="L294" s="51" t="s">
        <v>963</v>
      </c>
      <c r="M294" s="59" t="s">
        <v>979</v>
      </c>
      <c r="N294" s="59" t="s">
        <v>983</v>
      </c>
      <c r="O294" s="59" t="s">
        <v>1123</v>
      </c>
      <c r="P294" s="59" t="s">
        <v>978</v>
      </c>
      <c r="Q294" s="53"/>
    </row>
    <row r="295" spans="1:18" s="139" customFormat="1" ht="107.25" customHeight="1" x14ac:dyDescent="0.2">
      <c r="A295" s="138" t="s">
        <v>583</v>
      </c>
      <c r="B295" s="133">
        <v>7</v>
      </c>
      <c r="C295" s="133" t="s">
        <v>176</v>
      </c>
      <c r="D295" s="133" t="s">
        <v>351</v>
      </c>
      <c r="E295" s="134" t="s">
        <v>297</v>
      </c>
      <c r="F295" s="140" t="s">
        <v>1211</v>
      </c>
      <c r="G295" s="138" t="s">
        <v>1212</v>
      </c>
      <c r="H295" s="51" t="s">
        <v>957</v>
      </c>
      <c r="I295" s="51" t="s">
        <v>1201</v>
      </c>
      <c r="J295" s="51" t="s">
        <v>967</v>
      </c>
      <c r="K295" s="51" t="s">
        <v>982</v>
      </c>
      <c r="L295" s="51" t="s">
        <v>963</v>
      </c>
      <c r="M295" s="59" t="s">
        <v>979</v>
      </c>
      <c r="N295" s="51" t="s">
        <v>1044</v>
      </c>
      <c r="O295" s="59" t="s">
        <v>1127</v>
      </c>
      <c r="P295" s="59" t="s">
        <v>978</v>
      </c>
      <c r="Q295" s="53"/>
    </row>
    <row r="296" spans="1:18" s="139" customFormat="1" ht="76.5" customHeight="1" x14ac:dyDescent="0.2">
      <c r="A296" s="138" t="s">
        <v>703</v>
      </c>
      <c r="B296" s="133"/>
      <c r="C296" s="133" t="s">
        <v>351</v>
      </c>
      <c r="D296" s="133" t="s">
        <v>351</v>
      </c>
      <c r="E296" s="134" t="s">
        <v>239</v>
      </c>
      <c r="F296" s="140" t="s">
        <v>1213</v>
      </c>
      <c r="G296" s="138" t="s">
        <v>1214</v>
      </c>
      <c r="H296" s="51" t="s">
        <v>957</v>
      </c>
      <c r="I296" s="59" t="s">
        <v>1215</v>
      </c>
      <c r="J296" s="51" t="s">
        <v>967</v>
      </c>
      <c r="K296" s="59" t="s">
        <v>1022</v>
      </c>
      <c r="L296" s="51" t="s">
        <v>963</v>
      </c>
      <c r="M296" s="59" t="s">
        <v>979</v>
      </c>
      <c r="N296" s="51" t="s">
        <v>1021</v>
      </c>
      <c r="O296" s="59" t="s">
        <v>1128</v>
      </c>
      <c r="P296" s="59" t="s">
        <v>978</v>
      </c>
    </row>
    <row r="297" spans="1:18" s="139" customFormat="1" ht="76.5" customHeight="1" x14ac:dyDescent="0.2">
      <c r="A297" s="138" t="s">
        <v>703</v>
      </c>
      <c r="B297" s="133"/>
      <c r="C297" s="133" t="s">
        <v>351</v>
      </c>
      <c r="D297" s="133" t="s">
        <v>351</v>
      </c>
      <c r="E297" s="134" t="s">
        <v>239</v>
      </c>
      <c r="F297" s="140" t="s">
        <v>1216</v>
      </c>
      <c r="G297" s="138" t="s">
        <v>1217</v>
      </c>
      <c r="H297" s="51" t="s">
        <v>952</v>
      </c>
      <c r="I297" s="59" t="s">
        <v>1215</v>
      </c>
      <c r="J297" s="51" t="s">
        <v>967</v>
      </c>
      <c r="K297" s="59" t="s">
        <v>1022</v>
      </c>
      <c r="L297" s="51" t="s">
        <v>963</v>
      </c>
      <c r="M297" s="59" t="s">
        <v>979</v>
      </c>
      <c r="N297" s="51" t="s">
        <v>1021</v>
      </c>
      <c r="O297" s="59" t="s">
        <v>1128</v>
      </c>
      <c r="P297" s="59" t="s">
        <v>978</v>
      </c>
    </row>
    <row r="298" spans="1:18" s="139" customFormat="1" ht="63.75" customHeight="1" x14ac:dyDescent="0.2">
      <c r="A298" s="138" t="s">
        <v>632</v>
      </c>
      <c r="B298" s="133">
        <v>4</v>
      </c>
      <c r="C298" s="133" t="s">
        <v>73</v>
      </c>
      <c r="D298" s="133" t="s">
        <v>95</v>
      </c>
      <c r="E298" s="134" t="s">
        <v>238</v>
      </c>
      <c r="F298" s="134" t="s">
        <v>1218</v>
      </c>
      <c r="G298" s="138" t="s">
        <v>1219</v>
      </c>
      <c r="H298" s="51" t="s">
        <v>952</v>
      </c>
      <c r="I298" s="59" t="s">
        <v>1215</v>
      </c>
      <c r="J298" s="51" t="s">
        <v>967</v>
      </c>
      <c r="K298" s="59" t="s">
        <v>973</v>
      </c>
      <c r="L298" s="51" t="s">
        <v>955</v>
      </c>
      <c r="M298" s="59" t="s">
        <v>972</v>
      </c>
      <c r="N298" s="51" t="s">
        <v>1021</v>
      </c>
      <c r="O298" s="59" t="s">
        <v>1128</v>
      </c>
      <c r="P298" s="59" t="s">
        <v>970</v>
      </c>
    </row>
    <row r="299" spans="1:18" s="139" customFormat="1" ht="89.25" customHeight="1" x14ac:dyDescent="0.2">
      <c r="A299" s="138" t="s">
        <v>384</v>
      </c>
      <c r="B299" s="133">
        <v>5</v>
      </c>
      <c r="C299" s="133" t="s">
        <v>74</v>
      </c>
      <c r="D299" s="133" t="s">
        <v>97</v>
      </c>
      <c r="E299" s="134" t="s">
        <v>211</v>
      </c>
      <c r="F299" s="134" t="s">
        <v>1220</v>
      </c>
      <c r="G299" s="138" t="s">
        <v>1221</v>
      </c>
      <c r="H299" s="51" t="s">
        <v>957</v>
      </c>
      <c r="I299" s="59" t="s">
        <v>1201</v>
      </c>
      <c r="J299" s="51" t="s">
        <v>967</v>
      </c>
      <c r="K299" s="141" t="s">
        <v>973</v>
      </c>
      <c r="L299" s="51" t="s">
        <v>955</v>
      </c>
      <c r="M299" s="44" t="s">
        <v>972</v>
      </c>
      <c r="N299" s="59" t="s">
        <v>983</v>
      </c>
      <c r="O299" s="59" t="s">
        <v>1123</v>
      </c>
      <c r="P299" s="59" t="s">
        <v>978</v>
      </c>
    </row>
    <row r="300" spans="1:18" x14ac:dyDescent="0.25">
      <c r="A300" s="137" t="s">
        <v>1208</v>
      </c>
    </row>
  </sheetData>
  <autoFilter ref="A3:P300"/>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13" workbookViewId="0">
      <selection activeCell="B13" sqref="B13"/>
    </sheetView>
  </sheetViews>
  <sheetFormatPr defaultRowHeight="15" x14ac:dyDescent="0.25"/>
  <cols>
    <col min="1" max="1" width="8.5703125" customWidth="1"/>
    <col min="2" max="2" width="42.7109375" style="5" customWidth="1"/>
    <col min="3" max="3" width="47.5703125" customWidth="1"/>
    <col min="4" max="4" width="28" customWidth="1"/>
  </cols>
  <sheetData>
    <row r="1" spans="1:4" ht="30" x14ac:dyDescent="0.25">
      <c r="A1" s="35"/>
      <c r="C1" s="19" t="s">
        <v>847</v>
      </c>
    </row>
    <row r="2" spans="1:4" ht="30.75" customHeight="1" x14ac:dyDescent="0.25">
      <c r="A2" s="143"/>
      <c r="B2" s="143"/>
      <c r="C2" s="143"/>
    </row>
    <row r="3" spans="1:4" ht="37.5" customHeight="1" x14ac:dyDescent="0.25">
      <c r="A3" s="36" t="s">
        <v>337</v>
      </c>
      <c r="B3" s="39" t="s">
        <v>81</v>
      </c>
      <c r="C3" s="40" t="s">
        <v>82</v>
      </c>
    </row>
    <row r="4" spans="1:4" ht="21" customHeight="1" x14ac:dyDescent="0.25">
      <c r="A4" s="36" t="s">
        <v>338</v>
      </c>
      <c r="B4" s="39" t="s">
        <v>83</v>
      </c>
      <c r="C4" s="40" t="s">
        <v>84</v>
      </c>
    </row>
    <row r="5" spans="1:4" ht="60" x14ac:dyDescent="0.25">
      <c r="A5" s="36" t="s">
        <v>339</v>
      </c>
      <c r="B5" s="39" t="s">
        <v>86</v>
      </c>
      <c r="C5" s="41" t="s">
        <v>88</v>
      </c>
    </row>
    <row r="6" spans="1:4" ht="45" x14ac:dyDescent="0.25">
      <c r="A6" s="36" t="s">
        <v>340</v>
      </c>
      <c r="B6" s="39" t="s">
        <v>85</v>
      </c>
      <c r="C6" s="40" t="s">
        <v>87</v>
      </c>
    </row>
    <row r="7" spans="1:4" ht="45" x14ac:dyDescent="0.25">
      <c r="A7" s="36" t="s">
        <v>341</v>
      </c>
      <c r="B7" s="39" t="s">
        <v>89</v>
      </c>
      <c r="C7" s="40" t="s">
        <v>103</v>
      </c>
    </row>
    <row r="8" spans="1:4" ht="81.75" customHeight="1" x14ac:dyDescent="0.25">
      <c r="A8" s="36" t="s">
        <v>342</v>
      </c>
      <c r="B8" s="39" t="s">
        <v>90</v>
      </c>
      <c r="C8" s="41" t="s">
        <v>91</v>
      </c>
      <c r="D8" s="34" t="s">
        <v>355</v>
      </c>
    </row>
    <row r="9" spans="1:4" ht="105" x14ac:dyDescent="0.25">
      <c r="A9" s="36" t="s">
        <v>343</v>
      </c>
      <c r="B9" s="39" t="s">
        <v>92</v>
      </c>
      <c r="C9" s="41" t="s">
        <v>93</v>
      </c>
    </row>
    <row r="10" spans="1:4" ht="75" x14ac:dyDescent="0.25">
      <c r="A10" s="36" t="s">
        <v>344</v>
      </c>
      <c r="B10" s="39" t="s">
        <v>187</v>
      </c>
      <c r="C10" s="41" t="s">
        <v>104</v>
      </c>
    </row>
    <row r="11" spans="1:4" ht="45" x14ac:dyDescent="0.25">
      <c r="A11" s="36" t="s">
        <v>345</v>
      </c>
      <c r="B11" s="42" t="s">
        <v>185</v>
      </c>
      <c r="C11" s="41" t="s">
        <v>94</v>
      </c>
      <c r="D11" s="33" t="s">
        <v>222</v>
      </c>
    </row>
    <row r="12" spans="1:4" ht="60" x14ac:dyDescent="0.25">
      <c r="A12" s="36" t="s">
        <v>346</v>
      </c>
      <c r="B12" s="39" t="s">
        <v>95</v>
      </c>
      <c r="C12" s="41" t="s">
        <v>96</v>
      </c>
      <c r="D12" s="33" t="s">
        <v>223</v>
      </c>
    </row>
    <row r="13" spans="1:4" ht="75" x14ac:dyDescent="0.25">
      <c r="A13" s="36" t="s">
        <v>347</v>
      </c>
      <c r="B13" s="39" t="s">
        <v>97</v>
      </c>
      <c r="C13" s="41" t="s">
        <v>98</v>
      </c>
    </row>
    <row r="14" spans="1:4" ht="45" x14ac:dyDescent="0.25">
      <c r="A14" s="36" t="s">
        <v>348</v>
      </c>
      <c r="B14" s="39" t="s">
        <v>99</v>
      </c>
      <c r="C14" s="40" t="s">
        <v>100</v>
      </c>
    </row>
    <row r="15" spans="1:4" ht="90" x14ac:dyDescent="0.25">
      <c r="A15" s="36" t="s">
        <v>349</v>
      </c>
      <c r="B15" s="39" t="s">
        <v>101</v>
      </c>
      <c r="C15" s="41" t="s">
        <v>102</v>
      </c>
    </row>
    <row r="16" spans="1:4" s="28" customFormat="1" ht="222" customHeight="1" x14ac:dyDescent="0.25">
      <c r="A16" s="36" t="s">
        <v>350</v>
      </c>
      <c r="B16" s="38" t="s">
        <v>192</v>
      </c>
      <c r="C16" s="31" t="s">
        <v>191</v>
      </c>
      <c r="D16" s="28" t="s">
        <v>221</v>
      </c>
    </row>
    <row r="17" spans="1:4" s="30" customFormat="1" ht="38.25" customHeight="1" x14ac:dyDescent="0.25">
      <c r="A17" s="37" t="s">
        <v>352</v>
      </c>
      <c r="B17" s="43" t="s">
        <v>351</v>
      </c>
      <c r="C17" s="32"/>
      <c r="D17" s="29"/>
    </row>
    <row r="18" spans="1:4" s="30" customFormat="1" ht="62.25" customHeight="1" x14ac:dyDescent="0.25">
      <c r="A18" s="37" t="s">
        <v>353</v>
      </c>
      <c r="B18" s="43" t="s">
        <v>331</v>
      </c>
      <c r="C18" s="32"/>
      <c r="D18" s="30" t="s">
        <v>356</v>
      </c>
    </row>
  </sheetData>
  <mergeCells count="1">
    <mergeCell ref="A2:C2"/>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Q75"/>
  <sheetViews>
    <sheetView workbookViewId="0">
      <selection activeCell="F28" sqref="F28"/>
    </sheetView>
  </sheetViews>
  <sheetFormatPr defaultRowHeight="15" x14ac:dyDescent="0.25"/>
  <cols>
    <col min="3" max="3" width="39.42578125" bestFit="1" customWidth="1"/>
    <col min="5" max="6" width="9.85546875" bestFit="1" customWidth="1"/>
    <col min="7" max="7" width="9.5703125" bestFit="1" customWidth="1"/>
    <col min="8" max="8" width="9.5703125" customWidth="1"/>
  </cols>
  <sheetData>
    <row r="3" spans="3:14" x14ac:dyDescent="0.25">
      <c r="J3" t="s">
        <v>46</v>
      </c>
      <c r="L3" t="s">
        <v>44</v>
      </c>
      <c r="M3" t="s">
        <v>47</v>
      </c>
      <c r="N3" t="s">
        <v>42</v>
      </c>
    </row>
    <row r="4" spans="3:14" x14ac:dyDescent="0.25">
      <c r="J4">
        <v>2271638</v>
      </c>
      <c r="K4">
        <v>1.95583</v>
      </c>
      <c r="L4">
        <f>+J4*K4</f>
        <v>4442937.7495400002</v>
      </c>
      <c r="M4">
        <v>10560</v>
      </c>
      <c r="N4">
        <f>+L4/M4</f>
        <v>420.73274143371214</v>
      </c>
    </row>
    <row r="6" spans="3:14" x14ac:dyDescent="0.25">
      <c r="C6" t="s">
        <v>48</v>
      </c>
      <c r="E6" t="s">
        <v>49</v>
      </c>
      <c r="F6" t="s">
        <v>50</v>
      </c>
      <c r="G6" t="s">
        <v>43</v>
      </c>
    </row>
    <row r="7" spans="3:14" x14ac:dyDescent="0.25">
      <c r="E7">
        <v>4035</v>
      </c>
      <c r="F7" s="8">
        <f>7.68*1000000*1.45</f>
        <v>11136000</v>
      </c>
      <c r="G7" s="11">
        <f>+F7/E7</f>
        <v>2759.8513011152418</v>
      </c>
      <c r="H7" s="11"/>
    </row>
    <row r="9" spans="3:14" ht="45" x14ac:dyDescent="0.25">
      <c r="C9" t="s">
        <v>51</v>
      </c>
      <c r="E9" s="5" t="s">
        <v>54</v>
      </c>
      <c r="G9" s="5" t="s">
        <v>55</v>
      </c>
      <c r="H9" s="5"/>
      <c r="I9" s="5" t="s">
        <v>56</v>
      </c>
      <c r="J9" s="5" t="s">
        <v>57</v>
      </c>
    </row>
    <row r="10" spans="3:14" x14ac:dyDescent="0.25">
      <c r="C10" t="s">
        <v>52</v>
      </c>
      <c r="E10">
        <v>2.5</v>
      </c>
      <c r="G10">
        <v>7.98</v>
      </c>
      <c r="I10" s="9">
        <f>+G10*1.2</f>
        <v>9.5760000000000005</v>
      </c>
      <c r="J10" s="8">
        <f>+G10*1000000/E10</f>
        <v>3192000</v>
      </c>
    </row>
    <row r="11" spans="3:14" x14ac:dyDescent="0.25">
      <c r="C11" t="s">
        <v>53</v>
      </c>
      <c r="E11">
        <v>2.2999999999999998</v>
      </c>
      <c r="G11">
        <f>+I11/1.2</f>
        <v>6.791666666666667</v>
      </c>
      <c r="I11">
        <v>8.15</v>
      </c>
      <c r="J11" s="8">
        <f>+G11*1000000/E11</f>
        <v>2952898.5507246382</v>
      </c>
    </row>
    <row r="12" spans="3:14" x14ac:dyDescent="0.25">
      <c r="C12" t="s">
        <v>58</v>
      </c>
      <c r="E12">
        <f>+E10+E11</f>
        <v>4.8</v>
      </c>
      <c r="G12" s="9">
        <f>+G10+G11</f>
        <v>14.771666666666668</v>
      </c>
      <c r="I12" s="9"/>
      <c r="J12" s="8">
        <f>+G12*1000000/E12</f>
        <v>3077430.555555556</v>
      </c>
    </row>
    <row r="18" spans="3:17" x14ac:dyDescent="0.25">
      <c r="F18">
        <v>1.95583</v>
      </c>
    </row>
    <row r="19" spans="3:17" x14ac:dyDescent="0.25">
      <c r="F19" s="8">
        <v>5000</v>
      </c>
      <c r="G19" s="8">
        <v>10000</v>
      </c>
      <c r="H19" s="8">
        <v>20000</v>
      </c>
      <c r="I19" s="8">
        <v>25000</v>
      </c>
      <c r="J19" s="8">
        <v>30000</v>
      </c>
      <c r="K19" s="8">
        <v>40000</v>
      </c>
      <c r="L19" s="8">
        <v>50000</v>
      </c>
      <c r="M19" s="8">
        <v>60000</v>
      </c>
      <c r="N19" s="8">
        <v>70000</v>
      </c>
      <c r="O19" s="8">
        <v>80000</v>
      </c>
      <c r="P19" s="8">
        <v>90000</v>
      </c>
      <c r="Q19" s="8">
        <v>100000</v>
      </c>
    </row>
    <row r="20" spans="3:17" x14ac:dyDescent="0.25">
      <c r="F20">
        <v>40</v>
      </c>
      <c r="G20">
        <v>35</v>
      </c>
      <c r="H20">
        <v>32.5</v>
      </c>
      <c r="I20">
        <v>30</v>
      </c>
      <c r="J20">
        <v>29</v>
      </c>
      <c r="K20">
        <v>28.5</v>
      </c>
      <c r="L20">
        <v>28</v>
      </c>
      <c r="M20">
        <f>+L20-3/5</f>
        <v>27.4</v>
      </c>
      <c r="N20">
        <f>+M20-3/5</f>
        <v>26.799999999999997</v>
      </c>
      <c r="O20">
        <f>+N20-3/5</f>
        <v>26.199999999999996</v>
      </c>
      <c r="P20" s="10">
        <f>+O20-3/5</f>
        <v>25.599999999999994</v>
      </c>
      <c r="Q20">
        <v>25</v>
      </c>
    </row>
    <row r="21" spans="3:17" x14ac:dyDescent="0.25">
      <c r="F21">
        <f>+F20*$F$18</f>
        <v>78.233199999999997</v>
      </c>
      <c r="G21">
        <f t="shared" ref="G21:Q21" si="0">+G20*$F$18</f>
        <v>68.454049999999995</v>
      </c>
      <c r="H21">
        <f t="shared" si="0"/>
        <v>63.564475000000002</v>
      </c>
      <c r="I21">
        <f t="shared" si="0"/>
        <v>58.674900000000001</v>
      </c>
      <c r="J21">
        <f t="shared" si="0"/>
        <v>56.719070000000002</v>
      </c>
      <c r="K21">
        <f t="shared" si="0"/>
        <v>55.741154999999999</v>
      </c>
      <c r="L21">
        <f t="shared" si="0"/>
        <v>54.763239999999996</v>
      </c>
      <c r="M21">
        <f t="shared" si="0"/>
        <v>53.589741999999994</v>
      </c>
      <c r="N21">
        <f t="shared" si="0"/>
        <v>52.416243999999992</v>
      </c>
      <c r="O21">
        <f t="shared" si="0"/>
        <v>51.24274599999999</v>
      </c>
      <c r="P21">
        <f t="shared" si="0"/>
        <v>50.069247999999988</v>
      </c>
      <c r="Q21">
        <f t="shared" si="0"/>
        <v>48.89575</v>
      </c>
    </row>
    <row r="22" spans="3:17" x14ac:dyDescent="0.25">
      <c r="F22">
        <f>ROUND(F21,0)</f>
        <v>78</v>
      </c>
      <c r="G22">
        <f t="shared" ref="G22:Q22" si="1">ROUND(G21,0)</f>
        <v>68</v>
      </c>
      <c r="H22">
        <f t="shared" si="1"/>
        <v>64</v>
      </c>
      <c r="I22">
        <f t="shared" si="1"/>
        <v>59</v>
      </c>
      <c r="J22">
        <f t="shared" si="1"/>
        <v>57</v>
      </c>
      <c r="K22">
        <f t="shared" si="1"/>
        <v>56</v>
      </c>
      <c r="L22">
        <f t="shared" si="1"/>
        <v>55</v>
      </c>
      <c r="M22">
        <f t="shared" si="1"/>
        <v>54</v>
      </c>
      <c r="N22">
        <f t="shared" si="1"/>
        <v>52</v>
      </c>
      <c r="O22">
        <f t="shared" si="1"/>
        <v>51</v>
      </c>
      <c r="P22">
        <f t="shared" si="1"/>
        <v>50</v>
      </c>
      <c r="Q22">
        <f t="shared" si="1"/>
        <v>49</v>
      </c>
    </row>
    <row r="24" spans="3:17" x14ac:dyDescent="0.25">
      <c r="C24" t="s">
        <v>59</v>
      </c>
      <c r="D24" t="s">
        <v>60</v>
      </c>
      <c r="E24" t="s">
        <v>61</v>
      </c>
      <c r="F24" t="s">
        <v>62</v>
      </c>
    </row>
    <row r="25" spans="3:17" x14ac:dyDescent="0.25">
      <c r="C25" t="s">
        <v>0</v>
      </c>
      <c r="D25" s="8">
        <v>10000</v>
      </c>
      <c r="E25" s="8">
        <v>3333300</v>
      </c>
      <c r="F25">
        <f t="shared" ref="F25:F36" si="2">+E25/D25</f>
        <v>333.33</v>
      </c>
    </row>
    <row r="26" spans="3:17" x14ac:dyDescent="0.25">
      <c r="C26" t="s">
        <v>1</v>
      </c>
      <c r="D26" s="8">
        <v>16800</v>
      </c>
      <c r="E26" s="8">
        <v>4299211.111111111</v>
      </c>
      <c r="F26">
        <f t="shared" si="2"/>
        <v>255.90542328042326</v>
      </c>
    </row>
    <row r="27" spans="3:17" x14ac:dyDescent="0.25">
      <c r="C27" t="s">
        <v>2</v>
      </c>
      <c r="D27" s="8">
        <v>19600</v>
      </c>
      <c r="E27" s="8">
        <v>5009000</v>
      </c>
      <c r="F27">
        <f t="shared" si="2"/>
        <v>255.5612244897959</v>
      </c>
    </row>
    <row r="28" spans="3:17" x14ac:dyDescent="0.25">
      <c r="C28" t="s">
        <v>3</v>
      </c>
      <c r="D28" s="8">
        <v>88000</v>
      </c>
      <c r="E28" s="8">
        <v>29333300</v>
      </c>
      <c r="F28">
        <f t="shared" si="2"/>
        <v>333.33295454545453</v>
      </c>
    </row>
    <row r="29" spans="3:17" x14ac:dyDescent="0.25">
      <c r="C29" t="s">
        <v>7</v>
      </c>
      <c r="D29" s="8">
        <v>500</v>
      </c>
      <c r="E29" s="8">
        <v>1611100</v>
      </c>
      <c r="F29">
        <f t="shared" si="2"/>
        <v>3222.2</v>
      </c>
    </row>
    <row r="30" spans="3:17" x14ac:dyDescent="0.25">
      <c r="D30" s="8"/>
      <c r="E30" s="8"/>
    </row>
    <row r="31" spans="3:17" x14ac:dyDescent="0.25">
      <c r="C31" t="s">
        <v>65</v>
      </c>
      <c r="D31" s="8">
        <v>33552</v>
      </c>
      <c r="E31" s="8">
        <v>10811000</v>
      </c>
      <c r="F31">
        <f t="shared" si="2"/>
        <v>322.21626132570339</v>
      </c>
    </row>
    <row r="32" spans="3:17" x14ac:dyDescent="0.25">
      <c r="D32" s="8"/>
      <c r="E32" s="8"/>
    </row>
    <row r="33" spans="3:6" x14ac:dyDescent="0.25">
      <c r="C33" t="s">
        <v>4</v>
      </c>
      <c r="D33" s="8">
        <v>2190</v>
      </c>
      <c r="E33" s="8">
        <v>4282700</v>
      </c>
      <c r="F33">
        <f t="shared" si="2"/>
        <v>1955.5707762557079</v>
      </c>
    </row>
    <row r="34" spans="3:6" x14ac:dyDescent="0.25">
      <c r="D34" s="8"/>
      <c r="E34" s="8"/>
    </row>
    <row r="35" spans="3:6" x14ac:dyDescent="0.25">
      <c r="C35" t="s">
        <v>6</v>
      </c>
      <c r="D35" s="8">
        <v>30393</v>
      </c>
      <c r="E35" s="8">
        <v>8443000</v>
      </c>
      <c r="F35">
        <f t="shared" si="2"/>
        <v>277.7942289342941</v>
      </c>
    </row>
    <row r="36" spans="3:6" x14ac:dyDescent="0.25">
      <c r="D36" s="12">
        <f>SUM(D25:D35)</f>
        <v>201035</v>
      </c>
      <c r="E36" s="12">
        <f>SUM(E25:E35)</f>
        <v>67122611.111111104</v>
      </c>
      <c r="F36" s="13">
        <f t="shared" si="2"/>
        <v>333.88519964738032</v>
      </c>
    </row>
    <row r="37" spans="3:6" x14ac:dyDescent="0.25">
      <c r="D37" s="8"/>
      <c r="E37" s="8"/>
    </row>
    <row r="38" spans="3:6" x14ac:dyDescent="0.25">
      <c r="D38" s="8"/>
      <c r="E38" s="8"/>
    </row>
    <row r="39" spans="3:6" x14ac:dyDescent="0.25">
      <c r="C39" t="s">
        <v>63</v>
      </c>
      <c r="D39" t="s">
        <v>60</v>
      </c>
      <c r="E39" t="s">
        <v>61</v>
      </c>
      <c r="F39" t="s">
        <v>62</v>
      </c>
    </row>
    <row r="40" spans="3:6" x14ac:dyDescent="0.25">
      <c r="D40" s="8"/>
      <c r="E40" s="8"/>
    </row>
    <row r="41" spans="3:6" x14ac:dyDescent="0.25">
      <c r="D41" s="8"/>
      <c r="E41" s="8"/>
    </row>
    <row r="42" spans="3:6" x14ac:dyDescent="0.25">
      <c r="C42" t="s">
        <v>7</v>
      </c>
      <c r="D42" s="8">
        <v>9000</v>
      </c>
      <c r="E42" s="8">
        <v>3150000</v>
      </c>
      <c r="F42">
        <f>+E42/D42</f>
        <v>350</v>
      </c>
    </row>
    <row r="43" spans="3:6" x14ac:dyDescent="0.25">
      <c r="C43" t="s">
        <v>2</v>
      </c>
      <c r="D43" s="8">
        <v>12500</v>
      </c>
      <c r="E43" s="8">
        <v>4035000</v>
      </c>
      <c r="F43">
        <f>+E43/D43</f>
        <v>322.8</v>
      </c>
    </row>
    <row r="44" spans="3:6" x14ac:dyDescent="0.25">
      <c r="C44" t="s">
        <v>4</v>
      </c>
      <c r="D44" s="8">
        <v>4564</v>
      </c>
      <c r="E44" s="8">
        <v>2003000</v>
      </c>
      <c r="F44">
        <f>+E44/D44</f>
        <v>438.86941279579315</v>
      </c>
    </row>
    <row r="45" spans="3:6" x14ac:dyDescent="0.25">
      <c r="C45" t="s">
        <v>5</v>
      </c>
      <c r="D45" s="8">
        <v>12000</v>
      </c>
      <c r="E45" s="8">
        <v>4933300</v>
      </c>
      <c r="F45">
        <f>+E45/D45</f>
        <v>411.10833333333335</v>
      </c>
    </row>
    <row r="46" spans="3:6" x14ac:dyDescent="0.25">
      <c r="C46" t="s">
        <v>8</v>
      </c>
      <c r="D46" s="8">
        <v>14000</v>
      </c>
      <c r="E46" s="8">
        <v>3577777.7777777771</v>
      </c>
      <c r="F46">
        <f>+E46/D46</f>
        <v>255.55555555555551</v>
      </c>
    </row>
    <row r="47" spans="3:6" x14ac:dyDescent="0.25">
      <c r="D47" s="8"/>
      <c r="E47" s="8"/>
    </row>
    <row r="48" spans="3:6" x14ac:dyDescent="0.25">
      <c r="C48" t="s">
        <v>64</v>
      </c>
      <c r="D48" s="8" t="s">
        <v>60</v>
      </c>
      <c r="E48" s="8" t="s">
        <v>61</v>
      </c>
      <c r="F48" t="s">
        <v>62</v>
      </c>
    </row>
    <row r="49" spans="3:6" x14ac:dyDescent="0.25">
      <c r="C49" t="s">
        <v>0</v>
      </c>
      <c r="D49" s="8">
        <v>11300</v>
      </c>
      <c r="E49" s="8">
        <v>4645600</v>
      </c>
      <c r="F49">
        <f t="shared" ref="F49:F54" si="3">+E49/D49</f>
        <v>411.11504424778764</v>
      </c>
    </row>
    <row r="50" spans="3:6" x14ac:dyDescent="0.25">
      <c r="D50" s="8"/>
      <c r="E50" s="8"/>
    </row>
    <row r="51" spans="3:6" x14ac:dyDescent="0.25">
      <c r="C51" t="s">
        <v>7</v>
      </c>
      <c r="D51" s="8">
        <v>2500</v>
      </c>
      <c r="E51" s="8">
        <v>875000</v>
      </c>
      <c r="F51">
        <f t="shared" si="3"/>
        <v>350</v>
      </c>
    </row>
    <row r="52" spans="3:6" x14ac:dyDescent="0.25">
      <c r="C52" t="s">
        <v>3</v>
      </c>
      <c r="D52" s="8">
        <v>1069</v>
      </c>
      <c r="E52" s="8">
        <v>439500</v>
      </c>
      <c r="F52">
        <f t="shared" si="3"/>
        <v>411.13189897100091</v>
      </c>
    </row>
    <row r="53" spans="3:6" x14ac:dyDescent="0.25">
      <c r="D53" s="8"/>
      <c r="E53" s="8"/>
    </row>
    <row r="54" spans="3:6" x14ac:dyDescent="0.25">
      <c r="D54" s="12">
        <f>SUM(D40:D46,D49:D53)</f>
        <v>66933</v>
      </c>
      <c r="E54" s="12">
        <f>SUM(E40:E46,E49:E53)</f>
        <v>23659177.777777776</v>
      </c>
      <c r="F54" s="13">
        <f t="shared" si="3"/>
        <v>353.47553191665958</v>
      </c>
    </row>
    <row r="55" spans="3:6" x14ac:dyDescent="0.25">
      <c r="D55" s="8"/>
      <c r="E55" s="8"/>
      <c r="F55" s="13"/>
    </row>
    <row r="56" spans="3:6" x14ac:dyDescent="0.25">
      <c r="D56" s="8"/>
      <c r="E56" s="8"/>
    </row>
    <row r="57" spans="3:6" x14ac:dyDescent="0.25">
      <c r="D57" s="8"/>
      <c r="E57" s="8"/>
    </row>
    <row r="58" spans="3:6" x14ac:dyDescent="0.25">
      <c r="D58" s="8"/>
      <c r="E58" s="8"/>
    </row>
    <row r="59" spans="3:6" x14ac:dyDescent="0.25">
      <c r="D59" s="8"/>
      <c r="E59" s="8"/>
    </row>
    <row r="60" spans="3:6" x14ac:dyDescent="0.25">
      <c r="D60" s="8"/>
      <c r="E60" s="8"/>
    </row>
    <row r="61" spans="3:6" x14ac:dyDescent="0.25">
      <c r="D61" s="8"/>
      <c r="E61" s="8"/>
    </row>
    <row r="62" spans="3:6" x14ac:dyDescent="0.25">
      <c r="D62" s="8"/>
      <c r="E62" s="8"/>
    </row>
    <row r="63" spans="3:6" x14ac:dyDescent="0.25">
      <c r="D63" s="8"/>
      <c r="E63" s="8"/>
    </row>
    <row r="64" spans="3:6" x14ac:dyDescent="0.25">
      <c r="D64" s="8"/>
      <c r="E64" s="8"/>
    </row>
    <row r="65" spans="4:5" x14ac:dyDescent="0.25">
      <c r="D65" s="8"/>
      <c r="E65" s="8"/>
    </row>
    <row r="66" spans="4:5" x14ac:dyDescent="0.25">
      <c r="D66" s="8"/>
      <c r="E66" s="8"/>
    </row>
    <row r="67" spans="4:5" x14ac:dyDescent="0.25">
      <c r="D67" s="8"/>
      <c r="E67" s="8"/>
    </row>
    <row r="68" spans="4:5" x14ac:dyDescent="0.25">
      <c r="D68" s="8"/>
      <c r="E68" s="8"/>
    </row>
    <row r="69" spans="4:5" x14ac:dyDescent="0.25">
      <c r="D69" s="8"/>
      <c r="E69" s="8"/>
    </row>
    <row r="70" spans="4:5" x14ac:dyDescent="0.25">
      <c r="D70" s="8"/>
      <c r="E70" s="8"/>
    </row>
    <row r="71" spans="4:5" x14ac:dyDescent="0.25">
      <c r="D71" s="8"/>
      <c r="E71" s="8"/>
    </row>
    <row r="72" spans="4:5" x14ac:dyDescent="0.25">
      <c r="D72" s="8"/>
      <c r="E72" s="8"/>
    </row>
    <row r="73" spans="4:5" x14ac:dyDescent="0.25">
      <c r="D73" s="8"/>
      <c r="E73" s="8"/>
    </row>
    <row r="74" spans="4:5" x14ac:dyDescent="0.25">
      <c r="D74" s="8"/>
      <c r="E74" s="8"/>
    </row>
    <row r="75" spans="4:5" x14ac:dyDescent="0.25">
      <c r="D75" s="8"/>
      <c r="E75"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D39"/>
  <sheetViews>
    <sheetView topLeftCell="A4" workbookViewId="0">
      <selection activeCell="F28" sqref="F28"/>
    </sheetView>
  </sheetViews>
  <sheetFormatPr defaultRowHeight="15" x14ac:dyDescent="0.25"/>
  <cols>
    <col min="2" max="2" width="49" customWidth="1"/>
    <col min="3" max="3" width="11.140625" customWidth="1"/>
    <col min="4" max="4" width="16.140625" customWidth="1"/>
  </cols>
  <sheetData>
    <row r="3" spans="2:4" ht="30" x14ac:dyDescent="0.25">
      <c r="B3" s="5" t="s">
        <v>37</v>
      </c>
      <c r="C3" s="2" t="s">
        <v>36</v>
      </c>
    </row>
    <row r="5" spans="2:4" x14ac:dyDescent="0.25">
      <c r="B5" t="s">
        <v>10</v>
      </c>
      <c r="C5" s="2" t="s">
        <v>9</v>
      </c>
    </row>
    <row r="6" spans="2:4" x14ac:dyDescent="0.25">
      <c r="C6" s="5" t="s">
        <v>31</v>
      </c>
      <c r="D6" t="s">
        <v>34</v>
      </c>
    </row>
    <row r="7" spans="2:4" ht="47.25" x14ac:dyDescent="0.25">
      <c r="B7" s="5" t="s">
        <v>30</v>
      </c>
      <c r="C7" s="5">
        <v>1600</v>
      </c>
      <c r="D7">
        <f>+C7/20</f>
        <v>80</v>
      </c>
    </row>
    <row r="8" spans="2:4" ht="45" x14ac:dyDescent="0.25">
      <c r="B8" s="5" t="s">
        <v>32</v>
      </c>
      <c r="C8" s="5">
        <v>2800</v>
      </c>
      <c r="D8">
        <f>+C8/50</f>
        <v>56</v>
      </c>
    </row>
    <row r="9" spans="2:4" ht="45" x14ac:dyDescent="0.25">
      <c r="B9" s="5" t="s">
        <v>33</v>
      </c>
      <c r="C9" s="5">
        <v>4550</v>
      </c>
      <c r="D9">
        <f>+C9/100</f>
        <v>45.5</v>
      </c>
    </row>
    <row r="10" spans="2:4" x14ac:dyDescent="0.25">
      <c r="C10" s="6" t="s">
        <v>35</v>
      </c>
    </row>
    <row r="11" spans="2:4" x14ac:dyDescent="0.25">
      <c r="C11" s="2"/>
    </row>
    <row r="12" spans="2:4" x14ac:dyDescent="0.25">
      <c r="B12" s="5" t="s">
        <v>39</v>
      </c>
      <c r="C12" s="7">
        <v>5</v>
      </c>
      <c r="D12" s="2" t="s">
        <v>40</v>
      </c>
    </row>
    <row r="14" spans="2:4" ht="30" x14ac:dyDescent="0.25">
      <c r="B14" s="5" t="s">
        <v>41</v>
      </c>
      <c r="C14">
        <v>2.19</v>
      </c>
    </row>
    <row r="20" spans="2:2" x14ac:dyDescent="0.25">
      <c r="B20" s="1" t="s">
        <v>28</v>
      </c>
    </row>
    <row r="21" spans="2:2" ht="25.5" x14ac:dyDescent="0.25">
      <c r="B21" s="3" t="s">
        <v>11</v>
      </c>
    </row>
    <row r="22" spans="2:2" x14ac:dyDescent="0.25">
      <c r="B22" s="3" t="s">
        <v>12</v>
      </c>
    </row>
    <row r="23" spans="2:2" x14ac:dyDescent="0.25">
      <c r="B23" s="3" t="s">
        <v>13</v>
      </c>
    </row>
    <row r="24" spans="2:2" x14ac:dyDescent="0.25">
      <c r="B24" s="3" t="s">
        <v>14</v>
      </c>
    </row>
    <row r="25" spans="2:2" ht="25.5" x14ac:dyDescent="0.25">
      <c r="B25" s="3" t="s">
        <v>15</v>
      </c>
    </row>
    <row r="26" spans="2:2" x14ac:dyDescent="0.25">
      <c r="B26" s="3" t="s">
        <v>16</v>
      </c>
    </row>
    <row r="27" spans="2:2" x14ac:dyDescent="0.25">
      <c r="B27" s="3" t="s">
        <v>17</v>
      </c>
    </row>
    <row r="28" spans="2:2" x14ac:dyDescent="0.25">
      <c r="B28" s="3" t="s">
        <v>18</v>
      </c>
    </row>
    <row r="30" spans="2:2" ht="25.5" x14ac:dyDescent="0.25">
      <c r="B30" s="4" t="s">
        <v>29</v>
      </c>
    </row>
    <row r="31" spans="2:2" x14ac:dyDescent="0.25">
      <c r="B31" s="3" t="s">
        <v>19</v>
      </c>
    </row>
    <row r="32" spans="2:2" x14ac:dyDescent="0.25">
      <c r="B32" s="3" t="s">
        <v>20</v>
      </c>
    </row>
    <row r="33" spans="2:2" x14ac:dyDescent="0.25">
      <c r="B33" s="3" t="s">
        <v>21</v>
      </c>
    </row>
    <row r="34" spans="2:2" x14ac:dyDescent="0.25">
      <c r="B34" s="3" t="s">
        <v>22</v>
      </c>
    </row>
    <row r="35" spans="2:2" x14ac:dyDescent="0.25">
      <c r="B35" s="3" t="s">
        <v>23</v>
      </c>
    </row>
    <row r="36" spans="2:2" ht="38.25" x14ac:dyDescent="0.25">
      <c r="B36" s="3" t="s">
        <v>24</v>
      </c>
    </row>
    <row r="37" spans="2:2" x14ac:dyDescent="0.25">
      <c r="B37" s="3" t="s">
        <v>25</v>
      </c>
    </row>
    <row r="38" spans="2:2" x14ac:dyDescent="0.25">
      <c r="B38" s="3" t="s">
        <v>26</v>
      </c>
    </row>
    <row r="39" spans="2:2" x14ac:dyDescent="0.25">
      <c r="B39" s="3" t="s">
        <v>27</v>
      </c>
    </row>
  </sheetData>
  <hyperlinks>
    <hyperlink ref="C5" r:id="rId1"/>
    <hyperlink ref="C3" r:id="rId2" location="TopOfPage"/>
    <hyperlink ref="D12" r:id="rId3"/>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0" workbookViewId="0">
      <selection activeCell="B4" sqref="B4:B8"/>
    </sheetView>
  </sheetViews>
  <sheetFormatPr defaultRowHeight="15" x14ac:dyDescent="0.25"/>
  <cols>
    <col min="1" max="1" width="13.5703125" customWidth="1"/>
    <col min="2" max="2" width="13.28515625" customWidth="1"/>
    <col min="3" max="3" width="13.85546875" customWidth="1"/>
    <col min="4" max="4" width="14" customWidth="1"/>
    <col min="5" max="5" width="13.7109375" customWidth="1"/>
    <col min="6" max="6" width="12.5703125" customWidth="1"/>
    <col min="7" max="7" width="11.85546875" customWidth="1"/>
    <col min="8" max="8" width="13.140625" customWidth="1"/>
    <col min="9" max="9" width="13.28515625" customWidth="1"/>
    <col min="10" max="10" width="15" customWidth="1"/>
    <col min="11" max="12" width="15.140625" customWidth="1"/>
  </cols>
  <sheetData>
    <row r="1" spans="1:12" ht="31.5" customHeight="1" x14ac:dyDescent="0.25">
      <c r="J1" s="146" t="s">
        <v>165</v>
      </c>
      <c r="K1" s="147"/>
      <c r="L1" s="147"/>
    </row>
    <row r="2" spans="1:12" ht="24.75" customHeight="1" thickBot="1" x14ac:dyDescent="0.3">
      <c r="A2" s="148" t="s">
        <v>166</v>
      </c>
      <c r="B2" s="148"/>
      <c r="C2" s="148"/>
      <c r="D2" s="148"/>
      <c r="E2" s="148"/>
      <c r="F2" s="148"/>
      <c r="G2" s="148"/>
      <c r="H2" s="148"/>
      <c r="I2" s="148"/>
      <c r="J2" s="148"/>
      <c r="K2" s="148"/>
      <c r="L2" s="148"/>
    </row>
    <row r="3" spans="1:12" ht="144.75" thickBot="1" x14ac:dyDescent="0.3">
      <c r="A3" s="15" t="s">
        <v>105</v>
      </c>
      <c r="B3" s="16" t="s">
        <v>106</v>
      </c>
      <c r="C3" s="16" t="s">
        <v>107</v>
      </c>
      <c r="D3" s="16" t="s">
        <v>108</v>
      </c>
      <c r="E3" s="16" t="s">
        <v>109</v>
      </c>
      <c r="F3" s="16" t="s">
        <v>110</v>
      </c>
      <c r="G3" s="16" t="s">
        <v>111</v>
      </c>
      <c r="H3" s="16" t="s">
        <v>112</v>
      </c>
      <c r="I3" s="16" t="s">
        <v>113</v>
      </c>
      <c r="J3" s="16" t="s">
        <v>114</v>
      </c>
      <c r="K3" s="16" t="s">
        <v>115</v>
      </c>
      <c r="L3" s="16" t="s">
        <v>116</v>
      </c>
    </row>
    <row r="4" spans="1:12" ht="24.75" thickBot="1" x14ac:dyDescent="0.3">
      <c r="A4" s="144" t="s">
        <v>117</v>
      </c>
      <c r="B4" s="144" t="s">
        <v>118</v>
      </c>
      <c r="C4" s="144" t="s">
        <v>119</v>
      </c>
      <c r="D4" s="17" t="s">
        <v>120</v>
      </c>
      <c r="E4" s="17">
        <v>250</v>
      </c>
      <c r="F4" s="17">
        <v>180</v>
      </c>
      <c r="G4" s="17">
        <v>0</v>
      </c>
      <c r="H4" s="144" t="s">
        <v>121</v>
      </c>
      <c r="I4" s="144" t="s">
        <v>122</v>
      </c>
      <c r="J4" s="144">
        <v>53</v>
      </c>
      <c r="K4" s="144">
        <v>25</v>
      </c>
      <c r="L4" s="144">
        <v>0</v>
      </c>
    </row>
    <row r="5" spans="1:12" ht="36.75" thickBot="1" x14ac:dyDescent="0.3">
      <c r="A5" s="149"/>
      <c r="B5" s="149"/>
      <c r="C5" s="149"/>
      <c r="D5" s="17" t="s">
        <v>123</v>
      </c>
      <c r="E5" s="17">
        <v>2000</v>
      </c>
      <c r="F5" s="17">
        <v>1300</v>
      </c>
      <c r="G5" s="17">
        <v>0</v>
      </c>
      <c r="H5" s="149"/>
      <c r="I5" s="149"/>
      <c r="J5" s="149"/>
      <c r="K5" s="149"/>
      <c r="L5" s="149"/>
    </row>
    <row r="6" spans="1:12" ht="120.75" thickBot="1" x14ac:dyDescent="0.3">
      <c r="A6" s="149"/>
      <c r="B6" s="149"/>
      <c r="C6" s="149"/>
      <c r="D6" s="17" t="s">
        <v>124</v>
      </c>
      <c r="E6" s="17">
        <v>50000</v>
      </c>
      <c r="F6" s="17">
        <v>20000</v>
      </c>
      <c r="G6" s="17">
        <v>0</v>
      </c>
      <c r="H6" s="149"/>
      <c r="I6" s="149"/>
      <c r="J6" s="149"/>
      <c r="K6" s="149"/>
      <c r="L6" s="149"/>
    </row>
    <row r="7" spans="1:12" ht="84.75" thickBot="1" x14ac:dyDescent="0.3">
      <c r="A7" s="149"/>
      <c r="B7" s="149"/>
      <c r="C7" s="149"/>
      <c r="D7" s="17" t="s">
        <v>125</v>
      </c>
      <c r="E7" s="17">
        <v>4500</v>
      </c>
      <c r="F7" s="17">
        <v>3250</v>
      </c>
      <c r="G7" s="17">
        <v>0</v>
      </c>
      <c r="H7" s="149"/>
      <c r="I7" s="149"/>
      <c r="J7" s="149"/>
      <c r="K7" s="149"/>
      <c r="L7" s="149"/>
    </row>
    <row r="8" spans="1:12" ht="84.75" thickBot="1" x14ac:dyDescent="0.3">
      <c r="A8" s="145"/>
      <c r="B8" s="145"/>
      <c r="C8" s="145"/>
      <c r="D8" s="17" t="s">
        <v>126</v>
      </c>
      <c r="E8" s="17">
        <v>300</v>
      </c>
      <c r="F8" s="17">
        <v>200</v>
      </c>
      <c r="G8" s="17">
        <v>0</v>
      </c>
      <c r="H8" s="145"/>
      <c r="I8" s="145"/>
      <c r="J8" s="145"/>
      <c r="K8" s="145"/>
      <c r="L8" s="145"/>
    </row>
    <row r="9" spans="1:12" ht="15.75" thickBot="1" x14ac:dyDescent="0.3">
      <c r="A9" s="18"/>
      <c r="B9" s="17"/>
      <c r="C9" s="17"/>
      <c r="D9" s="17"/>
      <c r="E9" s="17"/>
      <c r="F9" s="17"/>
      <c r="G9" s="17"/>
      <c r="H9" s="17"/>
      <c r="I9" s="17"/>
      <c r="J9" s="17"/>
      <c r="K9" s="17"/>
      <c r="L9" s="17"/>
    </row>
    <row r="10" spans="1:12" ht="24.75" thickBot="1" x14ac:dyDescent="0.3">
      <c r="A10" s="144" t="s">
        <v>117</v>
      </c>
      <c r="B10" s="144" t="s">
        <v>127</v>
      </c>
      <c r="C10" s="144" t="s">
        <v>128</v>
      </c>
      <c r="D10" s="17" t="s">
        <v>120</v>
      </c>
      <c r="E10" s="17">
        <v>130</v>
      </c>
      <c r="F10" s="17">
        <v>70</v>
      </c>
      <c r="G10" s="17">
        <v>0</v>
      </c>
      <c r="H10" s="144" t="s">
        <v>121</v>
      </c>
      <c r="I10" s="144" t="s">
        <v>129</v>
      </c>
      <c r="J10" s="144">
        <v>11</v>
      </c>
      <c r="K10" s="144">
        <v>5</v>
      </c>
      <c r="L10" s="144">
        <v>0</v>
      </c>
    </row>
    <row r="11" spans="1:12" ht="36.75" thickBot="1" x14ac:dyDescent="0.3">
      <c r="A11" s="149"/>
      <c r="B11" s="149"/>
      <c r="C11" s="149"/>
      <c r="D11" s="17" t="s">
        <v>123</v>
      </c>
      <c r="E11" s="17">
        <v>900</v>
      </c>
      <c r="F11" s="17">
        <v>500</v>
      </c>
      <c r="G11" s="17">
        <v>0</v>
      </c>
      <c r="H11" s="149"/>
      <c r="I11" s="149"/>
      <c r="J11" s="149"/>
      <c r="K11" s="149"/>
      <c r="L11" s="149"/>
    </row>
    <row r="12" spans="1:12" ht="36.75" thickBot="1" x14ac:dyDescent="0.3">
      <c r="A12" s="145"/>
      <c r="B12" s="145"/>
      <c r="C12" s="145"/>
      <c r="D12" s="17" t="s">
        <v>130</v>
      </c>
      <c r="E12" s="17">
        <v>11</v>
      </c>
      <c r="F12" s="17">
        <v>5</v>
      </c>
      <c r="G12" s="17">
        <v>0</v>
      </c>
      <c r="H12" s="145"/>
      <c r="I12" s="145"/>
      <c r="J12" s="145"/>
      <c r="K12" s="145"/>
      <c r="L12" s="145"/>
    </row>
    <row r="13" spans="1:12" ht="24.75" thickBot="1" x14ac:dyDescent="0.3">
      <c r="A13" s="144" t="s">
        <v>117</v>
      </c>
      <c r="B13" s="144" t="s">
        <v>131</v>
      </c>
      <c r="C13" s="144" t="s">
        <v>132</v>
      </c>
      <c r="D13" s="17" t="s">
        <v>120</v>
      </c>
      <c r="E13" s="17">
        <v>50</v>
      </c>
      <c r="F13" s="17">
        <v>0</v>
      </c>
      <c r="G13" s="17">
        <v>0</v>
      </c>
      <c r="H13" s="144" t="s">
        <v>133</v>
      </c>
      <c r="I13" s="144" t="s">
        <v>134</v>
      </c>
      <c r="J13" s="144">
        <v>16</v>
      </c>
      <c r="K13" s="144">
        <v>0</v>
      </c>
      <c r="L13" s="144">
        <v>0</v>
      </c>
    </row>
    <row r="14" spans="1:12" ht="36.75" thickBot="1" x14ac:dyDescent="0.3">
      <c r="A14" s="149"/>
      <c r="B14" s="149"/>
      <c r="C14" s="149"/>
      <c r="D14" s="17" t="s">
        <v>123</v>
      </c>
      <c r="E14" s="17">
        <v>300</v>
      </c>
      <c r="F14" s="17">
        <v>0</v>
      </c>
      <c r="G14" s="17">
        <v>0</v>
      </c>
      <c r="H14" s="149"/>
      <c r="I14" s="149"/>
      <c r="J14" s="149"/>
      <c r="K14" s="149"/>
      <c r="L14" s="149"/>
    </row>
    <row r="15" spans="1:12" ht="48.75" thickBot="1" x14ac:dyDescent="0.3">
      <c r="A15" s="145"/>
      <c r="B15" s="145"/>
      <c r="C15" s="145"/>
      <c r="D15" s="17" t="s">
        <v>135</v>
      </c>
      <c r="E15" s="17">
        <v>16</v>
      </c>
      <c r="F15" s="17">
        <v>0</v>
      </c>
      <c r="G15" s="17">
        <v>0</v>
      </c>
      <c r="H15" s="145"/>
      <c r="I15" s="145"/>
      <c r="J15" s="145"/>
      <c r="K15" s="145"/>
      <c r="L15" s="145"/>
    </row>
    <row r="16" spans="1:12" ht="24.75" thickBot="1" x14ac:dyDescent="0.3">
      <c r="A16" s="144" t="s">
        <v>117</v>
      </c>
      <c r="B16" s="144" t="s">
        <v>136</v>
      </c>
      <c r="C16" s="144" t="s">
        <v>137</v>
      </c>
      <c r="D16" s="17" t="s">
        <v>120</v>
      </c>
      <c r="E16" s="17">
        <v>40</v>
      </c>
      <c r="F16" s="17">
        <v>0</v>
      </c>
      <c r="G16" s="17">
        <v>0</v>
      </c>
      <c r="H16" s="144" t="s">
        <v>133</v>
      </c>
      <c r="I16" s="144" t="s">
        <v>134</v>
      </c>
      <c r="J16" s="144">
        <v>7</v>
      </c>
      <c r="K16" s="144">
        <v>0</v>
      </c>
      <c r="L16" s="144">
        <v>0</v>
      </c>
    </row>
    <row r="17" spans="1:12" ht="36.75" thickBot="1" x14ac:dyDescent="0.3">
      <c r="A17" s="149"/>
      <c r="B17" s="149"/>
      <c r="C17" s="149"/>
      <c r="D17" s="17" t="s">
        <v>123</v>
      </c>
      <c r="E17" s="17">
        <v>230</v>
      </c>
      <c r="F17" s="17">
        <v>0</v>
      </c>
      <c r="G17" s="17">
        <v>0</v>
      </c>
      <c r="H17" s="149"/>
      <c r="I17" s="149"/>
      <c r="J17" s="149"/>
      <c r="K17" s="149"/>
      <c r="L17" s="149"/>
    </row>
    <row r="18" spans="1:12" ht="48.75" thickBot="1" x14ac:dyDescent="0.3">
      <c r="A18" s="145"/>
      <c r="B18" s="145"/>
      <c r="C18" s="145"/>
      <c r="D18" s="17" t="s">
        <v>135</v>
      </c>
      <c r="E18" s="17">
        <v>7</v>
      </c>
      <c r="F18" s="17">
        <v>0</v>
      </c>
      <c r="G18" s="17">
        <v>0</v>
      </c>
      <c r="H18" s="145"/>
      <c r="I18" s="145"/>
      <c r="J18" s="145"/>
      <c r="K18" s="145"/>
      <c r="L18" s="145"/>
    </row>
    <row r="19" spans="1:12" ht="24.75" thickBot="1" x14ac:dyDescent="0.3">
      <c r="A19" s="144" t="s">
        <v>117</v>
      </c>
      <c r="B19" s="144" t="s">
        <v>138</v>
      </c>
      <c r="C19" s="144" t="s">
        <v>139</v>
      </c>
      <c r="D19" s="17" t="s">
        <v>120</v>
      </c>
      <c r="E19" s="17">
        <v>600</v>
      </c>
      <c r="F19" s="17">
        <v>450</v>
      </c>
      <c r="G19" s="17">
        <v>200</v>
      </c>
      <c r="H19" s="144" t="s">
        <v>140</v>
      </c>
      <c r="I19" s="144" t="s">
        <v>141</v>
      </c>
      <c r="J19" s="144">
        <v>6000</v>
      </c>
      <c r="K19" s="144">
        <v>3000</v>
      </c>
      <c r="L19" s="144">
        <v>700</v>
      </c>
    </row>
    <row r="20" spans="1:12" ht="36.75" thickBot="1" x14ac:dyDescent="0.3">
      <c r="A20" s="149"/>
      <c r="B20" s="149"/>
      <c r="C20" s="149"/>
      <c r="D20" s="17" t="s">
        <v>123</v>
      </c>
      <c r="E20" s="17">
        <v>4200</v>
      </c>
      <c r="F20" s="17">
        <v>3100</v>
      </c>
      <c r="G20" s="17">
        <v>1000</v>
      </c>
      <c r="H20" s="149"/>
      <c r="I20" s="149"/>
      <c r="J20" s="149"/>
      <c r="K20" s="149"/>
      <c r="L20" s="149"/>
    </row>
    <row r="21" spans="1:12" ht="84.75" thickBot="1" x14ac:dyDescent="0.3">
      <c r="A21" s="145"/>
      <c r="B21" s="145"/>
      <c r="C21" s="145"/>
      <c r="D21" s="17" t="s">
        <v>125</v>
      </c>
      <c r="E21" s="17">
        <v>26000</v>
      </c>
      <c r="F21" s="17">
        <v>20000</v>
      </c>
      <c r="G21" s="17">
        <v>8000</v>
      </c>
      <c r="H21" s="145"/>
      <c r="I21" s="145"/>
      <c r="J21" s="145"/>
      <c r="K21" s="145"/>
      <c r="L21" s="145"/>
    </row>
    <row r="22" spans="1:12" ht="24.75" thickBot="1" x14ac:dyDescent="0.3">
      <c r="A22" s="144" t="s">
        <v>117</v>
      </c>
      <c r="B22" s="144" t="s">
        <v>138</v>
      </c>
      <c r="C22" s="144" t="s">
        <v>142</v>
      </c>
      <c r="D22" s="17" t="s">
        <v>120</v>
      </c>
      <c r="E22" s="17">
        <v>400</v>
      </c>
      <c r="F22" s="17">
        <v>250</v>
      </c>
      <c r="G22" s="17">
        <v>100</v>
      </c>
      <c r="H22" s="144" t="s">
        <v>140</v>
      </c>
      <c r="I22" s="144" t="s">
        <v>141</v>
      </c>
      <c r="J22" s="144">
        <v>2400</v>
      </c>
      <c r="K22" s="144">
        <v>1500</v>
      </c>
      <c r="L22" s="144">
        <v>350</v>
      </c>
    </row>
    <row r="23" spans="1:12" ht="36.75" thickBot="1" x14ac:dyDescent="0.3">
      <c r="A23" s="149"/>
      <c r="B23" s="149"/>
      <c r="C23" s="149"/>
      <c r="D23" s="17" t="s">
        <v>123</v>
      </c>
      <c r="E23" s="17">
        <v>2200</v>
      </c>
      <c r="F23" s="17">
        <v>1100</v>
      </c>
      <c r="G23" s="17">
        <v>300</v>
      </c>
      <c r="H23" s="149"/>
      <c r="I23" s="149"/>
      <c r="J23" s="149"/>
      <c r="K23" s="149"/>
      <c r="L23" s="149"/>
    </row>
    <row r="24" spans="1:12" ht="84.75" thickBot="1" x14ac:dyDescent="0.3">
      <c r="A24" s="145"/>
      <c r="B24" s="145"/>
      <c r="C24" s="145"/>
      <c r="D24" s="17" t="s">
        <v>143</v>
      </c>
      <c r="E24" s="17">
        <v>3500</v>
      </c>
      <c r="F24" s="17">
        <v>1500</v>
      </c>
      <c r="G24" s="17">
        <v>1000</v>
      </c>
      <c r="H24" s="145"/>
      <c r="I24" s="145"/>
      <c r="J24" s="145"/>
      <c r="K24" s="145"/>
      <c r="L24" s="145"/>
    </row>
    <row r="25" spans="1:12" ht="24.75" thickBot="1" x14ac:dyDescent="0.3">
      <c r="A25" s="144" t="s">
        <v>117</v>
      </c>
      <c r="B25" s="144" t="s">
        <v>138</v>
      </c>
      <c r="C25" s="144" t="s">
        <v>144</v>
      </c>
      <c r="D25" s="17" t="s">
        <v>120</v>
      </c>
      <c r="E25" s="17">
        <v>200</v>
      </c>
      <c r="F25" s="17">
        <v>100</v>
      </c>
      <c r="G25" s="17">
        <v>0</v>
      </c>
      <c r="H25" s="144" t="s">
        <v>145</v>
      </c>
      <c r="I25" s="144" t="s">
        <v>141</v>
      </c>
      <c r="J25" s="144">
        <v>1000</v>
      </c>
      <c r="K25" s="144">
        <v>500</v>
      </c>
      <c r="L25" s="144">
        <v>0</v>
      </c>
    </row>
    <row r="26" spans="1:12" ht="36.75" thickBot="1" x14ac:dyDescent="0.3">
      <c r="A26" s="145"/>
      <c r="B26" s="145"/>
      <c r="C26" s="145"/>
      <c r="D26" s="17" t="s">
        <v>123</v>
      </c>
      <c r="E26" s="17">
        <v>1200</v>
      </c>
      <c r="F26" s="17">
        <v>600</v>
      </c>
      <c r="G26" s="17">
        <v>0</v>
      </c>
      <c r="H26" s="145"/>
      <c r="I26" s="145"/>
      <c r="J26" s="145"/>
      <c r="K26" s="145"/>
      <c r="L26" s="145"/>
    </row>
    <row r="27" spans="1:12" ht="108.75" thickBot="1" x14ac:dyDescent="0.3">
      <c r="A27" s="18" t="s">
        <v>146</v>
      </c>
      <c r="B27" s="17" t="s">
        <v>147</v>
      </c>
      <c r="C27" s="17" t="s">
        <v>148</v>
      </c>
      <c r="D27" s="17" t="s">
        <v>149</v>
      </c>
      <c r="E27" s="17">
        <v>15000</v>
      </c>
      <c r="F27" s="17">
        <v>12000</v>
      </c>
      <c r="G27" s="17">
        <v>3000</v>
      </c>
      <c r="H27" s="17" t="s">
        <v>150</v>
      </c>
      <c r="I27" s="17" t="s">
        <v>134</v>
      </c>
      <c r="J27" s="17"/>
      <c r="K27" s="17"/>
      <c r="L27" s="17"/>
    </row>
    <row r="28" spans="1:12" ht="84.75" thickBot="1" x14ac:dyDescent="0.3">
      <c r="A28" s="18" t="s">
        <v>117</v>
      </c>
      <c r="B28" s="17" t="s">
        <v>151</v>
      </c>
      <c r="C28" s="17" t="s">
        <v>152</v>
      </c>
      <c r="D28" s="17" t="s">
        <v>153</v>
      </c>
      <c r="E28" s="17">
        <v>250</v>
      </c>
      <c r="F28" s="17">
        <v>150</v>
      </c>
      <c r="G28" s="17">
        <v>0</v>
      </c>
      <c r="H28" s="17" t="s">
        <v>154</v>
      </c>
      <c r="I28" s="17" t="s">
        <v>155</v>
      </c>
      <c r="J28" s="17">
        <v>250</v>
      </c>
      <c r="K28" s="17">
        <v>150</v>
      </c>
      <c r="L28" s="17">
        <v>0</v>
      </c>
    </row>
    <row r="29" spans="1:12" ht="108.75" thickBot="1" x14ac:dyDescent="0.3">
      <c r="A29" s="18" t="s">
        <v>117</v>
      </c>
      <c r="B29" s="17" t="s">
        <v>156</v>
      </c>
      <c r="C29" s="17" t="s">
        <v>157</v>
      </c>
      <c r="D29" s="17" t="s">
        <v>158</v>
      </c>
      <c r="E29" s="17">
        <v>85</v>
      </c>
      <c r="F29" s="17">
        <v>45</v>
      </c>
      <c r="G29" s="17">
        <v>5</v>
      </c>
      <c r="H29" s="17" t="s">
        <v>159</v>
      </c>
      <c r="I29" s="17" t="s">
        <v>160</v>
      </c>
      <c r="J29" s="17">
        <v>85</v>
      </c>
      <c r="K29" s="17">
        <v>45</v>
      </c>
      <c r="L29" s="17">
        <v>5</v>
      </c>
    </row>
    <row r="30" spans="1:12" ht="96.75" thickBot="1" x14ac:dyDescent="0.3">
      <c r="A30" s="18" t="s">
        <v>117</v>
      </c>
      <c r="B30" s="17" t="s">
        <v>161</v>
      </c>
      <c r="C30" s="17" t="s">
        <v>162</v>
      </c>
      <c r="D30" s="17" t="s">
        <v>163</v>
      </c>
      <c r="E30" s="17">
        <v>100</v>
      </c>
      <c r="F30" s="17">
        <v>50</v>
      </c>
      <c r="G30" s="17">
        <v>0</v>
      </c>
      <c r="H30" s="17" t="s">
        <v>150</v>
      </c>
      <c r="I30" s="17" t="s">
        <v>164</v>
      </c>
      <c r="J30" s="17">
        <v>75</v>
      </c>
      <c r="K30" s="17">
        <v>40</v>
      </c>
      <c r="L30" s="17">
        <v>0</v>
      </c>
    </row>
  </sheetData>
  <mergeCells count="58">
    <mergeCell ref="K4:K8"/>
    <mergeCell ref="L4:L8"/>
    <mergeCell ref="A10:A12"/>
    <mergeCell ref="B10:B12"/>
    <mergeCell ref="C10:C12"/>
    <mergeCell ref="H10:H12"/>
    <mergeCell ref="I10:I12"/>
    <mergeCell ref="J10:J12"/>
    <mergeCell ref="K10:K12"/>
    <mergeCell ref="L10:L12"/>
    <mergeCell ref="A4:A8"/>
    <mergeCell ref="B4:B8"/>
    <mergeCell ref="C4:C8"/>
    <mergeCell ref="H4:H8"/>
    <mergeCell ref="I4:I8"/>
    <mergeCell ref="J4:J8"/>
    <mergeCell ref="K13:K15"/>
    <mergeCell ref="L13:L15"/>
    <mergeCell ref="A16:A18"/>
    <mergeCell ref="B16:B18"/>
    <mergeCell ref="C16:C18"/>
    <mergeCell ref="H16:H18"/>
    <mergeCell ref="I16:I18"/>
    <mergeCell ref="J16:J18"/>
    <mergeCell ref="K16:K18"/>
    <mergeCell ref="L16:L18"/>
    <mergeCell ref="A13:A15"/>
    <mergeCell ref="B13:B15"/>
    <mergeCell ref="C13:C15"/>
    <mergeCell ref="H13:H15"/>
    <mergeCell ref="I13:I15"/>
    <mergeCell ref="J13:J15"/>
    <mergeCell ref="I22:I24"/>
    <mergeCell ref="J22:J24"/>
    <mergeCell ref="K22:K24"/>
    <mergeCell ref="L22:L24"/>
    <mergeCell ref="A19:A21"/>
    <mergeCell ref="B19:B21"/>
    <mergeCell ref="C19:C21"/>
    <mergeCell ref="H19:H21"/>
    <mergeCell ref="I19:I21"/>
    <mergeCell ref="J19:J21"/>
    <mergeCell ref="K25:K26"/>
    <mergeCell ref="L25:L26"/>
    <mergeCell ref="J1:L1"/>
    <mergeCell ref="A2:L2"/>
    <mergeCell ref="A25:A26"/>
    <mergeCell ref="B25:B26"/>
    <mergeCell ref="C25:C26"/>
    <mergeCell ref="H25:H26"/>
    <mergeCell ref="I25:I26"/>
    <mergeCell ref="J25:J26"/>
    <mergeCell ref="K19:K21"/>
    <mergeCell ref="L19:L21"/>
    <mergeCell ref="A22:A24"/>
    <mergeCell ref="B22:B24"/>
    <mergeCell ref="C22:C24"/>
    <mergeCell ref="H22:H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1" workbookViewId="0">
      <selection activeCell="B6" sqref="B6"/>
    </sheetView>
  </sheetViews>
  <sheetFormatPr defaultRowHeight="15.75" x14ac:dyDescent="0.25"/>
  <cols>
    <col min="1" max="1" width="8.140625" style="14" customWidth="1"/>
    <col min="2" max="2" width="86.140625" style="14" customWidth="1"/>
    <col min="3" max="16384" width="9.140625" style="14"/>
  </cols>
  <sheetData>
    <row r="1" spans="1:3" ht="31.5" x14ac:dyDescent="0.25">
      <c r="B1" s="20" t="s">
        <v>848</v>
      </c>
    </row>
    <row r="2" spans="1:3" ht="16.5" thickBot="1" x14ac:dyDescent="0.3">
      <c r="A2" s="150" t="s">
        <v>167</v>
      </c>
      <c r="B2" s="150"/>
    </row>
    <row r="3" spans="1:3" ht="48" thickBot="1" x14ac:dyDescent="0.3">
      <c r="A3" s="21" t="s">
        <v>70</v>
      </c>
      <c r="B3" s="22" t="s">
        <v>71</v>
      </c>
      <c r="C3" s="21" t="s">
        <v>70</v>
      </c>
    </row>
    <row r="4" spans="1:3" ht="16.5" thickBot="1" x14ac:dyDescent="0.3">
      <c r="A4" s="23">
        <v>1</v>
      </c>
      <c r="B4" s="24" t="s">
        <v>72</v>
      </c>
      <c r="C4" s="23">
        <v>1</v>
      </c>
    </row>
    <row r="5" spans="1:3" ht="24" customHeight="1" thickBot="1" x14ac:dyDescent="0.3">
      <c r="A5" s="23">
        <v>2</v>
      </c>
      <c r="B5" s="24" t="s">
        <v>168</v>
      </c>
      <c r="C5" s="23">
        <v>2</v>
      </c>
    </row>
    <row r="6" spans="1:3" ht="24" customHeight="1" thickBot="1" x14ac:dyDescent="0.3">
      <c r="A6" s="23">
        <v>3</v>
      </c>
      <c r="B6" s="24" t="s">
        <v>169</v>
      </c>
      <c r="C6" s="23">
        <v>3</v>
      </c>
    </row>
    <row r="7" spans="1:3" ht="41.25" customHeight="1" thickBot="1" x14ac:dyDescent="0.3">
      <c r="A7" s="23">
        <v>4</v>
      </c>
      <c r="B7" s="24" t="s">
        <v>73</v>
      </c>
      <c r="C7" s="23">
        <v>4</v>
      </c>
    </row>
    <row r="8" spans="1:3" ht="36.75" customHeight="1" thickBot="1" x14ac:dyDescent="0.3">
      <c r="A8" s="23">
        <v>5</v>
      </c>
      <c r="B8" s="24" t="s">
        <v>74</v>
      </c>
      <c r="C8" s="23">
        <v>5</v>
      </c>
    </row>
    <row r="9" spans="1:3" ht="89.25" customHeight="1" thickBot="1" x14ac:dyDescent="0.3">
      <c r="A9" s="23">
        <v>6</v>
      </c>
      <c r="B9" s="24" t="s">
        <v>268</v>
      </c>
      <c r="C9" s="23">
        <v>6</v>
      </c>
    </row>
    <row r="10" spans="1:3" ht="24.75" customHeight="1" thickBot="1" x14ac:dyDescent="0.3">
      <c r="A10" s="23">
        <v>7</v>
      </c>
      <c r="B10" s="24" t="s">
        <v>176</v>
      </c>
      <c r="C10" s="23">
        <v>7</v>
      </c>
    </row>
    <row r="11" spans="1:3" ht="39.75" customHeight="1" thickBot="1" x14ac:dyDescent="0.3">
      <c r="A11" s="23">
        <v>8</v>
      </c>
      <c r="B11" s="24" t="s">
        <v>170</v>
      </c>
      <c r="C11" s="23">
        <v>8</v>
      </c>
    </row>
    <row r="12" spans="1:3" ht="38.25" customHeight="1" thickBot="1" x14ac:dyDescent="0.3">
      <c r="A12" s="23">
        <v>9</v>
      </c>
      <c r="B12" s="24" t="s">
        <v>171</v>
      </c>
      <c r="C12" s="23">
        <v>9</v>
      </c>
    </row>
    <row r="13" spans="1:3" ht="36.75" customHeight="1" thickBot="1" x14ac:dyDescent="0.3">
      <c r="A13" s="23">
        <v>10</v>
      </c>
      <c r="B13" s="24" t="s">
        <v>172</v>
      </c>
      <c r="C13" s="23">
        <v>10</v>
      </c>
    </row>
    <row r="14" spans="1:3" ht="32.25" thickBot="1" x14ac:dyDescent="0.3">
      <c r="A14" s="23">
        <v>11</v>
      </c>
      <c r="B14" s="24" t="s">
        <v>173</v>
      </c>
      <c r="C14" s="23">
        <v>11</v>
      </c>
    </row>
    <row r="15" spans="1:3" ht="24" customHeight="1" thickBot="1" x14ac:dyDescent="0.3">
      <c r="A15" s="23">
        <v>12</v>
      </c>
      <c r="B15" s="24" t="s">
        <v>174</v>
      </c>
      <c r="C15" s="23">
        <v>12</v>
      </c>
    </row>
    <row r="16" spans="1:3" ht="32.25" thickBot="1" x14ac:dyDescent="0.3">
      <c r="A16" s="23">
        <v>13</v>
      </c>
      <c r="B16" s="24" t="s">
        <v>175</v>
      </c>
      <c r="C16" s="23">
        <v>13</v>
      </c>
    </row>
    <row r="17" spans="1:3" ht="32.25" thickBot="1" x14ac:dyDescent="0.3">
      <c r="A17" s="23">
        <v>14</v>
      </c>
      <c r="B17" s="24" t="s">
        <v>75</v>
      </c>
      <c r="C17" s="23">
        <v>14</v>
      </c>
    </row>
    <row r="18" spans="1:3" ht="52.5" customHeight="1" thickBot="1" x14ac:dyDescent="0.3">
      <c r="A18" s="23">
        <v>15</v>
      </c>
      <c r="B18" s="24" t="s">
        <v>76</v>
      </c>
      <c r="C18" s="23">
        <v>15</v>
      </c>
    </row>
    <row r="19" spans="1:3" ht="39" customHeight="1" thickBot="1" x14ac:dyDescent="0.3">
      <c r="A19" s="23">
        <v>16</v>
      </c>
      <c r="B19" s="24" t="s">
        <v>177</v>
      </c>
      <c r="C19" s="23">
        <v>16</v>
      </c>
    </row>
    <row r="20" spans="1:3" ht="32.25" thickBot="1" x14ac:dyDescent="0.3">
      <c r="A20" s="23">
        <v>17</v>
      </c>
      <c r="B20" s="24" t="s">
        <v>330</v>
      </c>
      <c r="C20" s="23">
        <v>17</v>
      </c>
    </row>
    <row r="21" spans="1:3" ht="32.25" thickBot="1" x14ac:dyDescent="0.3">
      <c r="A21" s="23">
        <v>18</v>
      </c>
      <c r="B21" s="24" t="s">
        <v>77</v>
      </c>
      <c r="C21" s="23">
        <v>18</v>
      </c>
    </row>
    <row r="22" spans="1:3" ht="32.25" thickBot="1" x14ac:dyDescent="0.3">
      <c r="A22" s="23">
        <v>19</v>
      </c>
      <c r="B22" s="24" t="s">
        <v>179</v>
      </c>
      <c r="C22" s="23">
        <v>19</v>
      </c>
    </row>
    <row r="23" spans="1:3" ht="32.25" thickBot="1" x14ac:dyDescent="0.3">
      <c r="A23" s="23">
        <v>20</v>
      </c>
      <c r="B23" s="24" t="s">
        <v>78</v>
      </c>
      <c r="C23" s="23">
        <v>20</v>
      </c>
    </row>
    <row r="24" spans="1:3" ht="32.25" thickBot="1" x14ac:dyDescent="0.3">
      <c r="A24" s="23">
        <v>21</v>
      </c>
      <c r="B24" s="24" t="s">
        <v>180</v>
      </c>
      <c r="C24" s="23">
        <v>21</v>
      </c>
    </row>
    <row r="25" spans="1:3" ht="24.75" customHeight="1" thickBot="1" x14ac:dyDescent="0.3">
      <c r="A25" s="23">
        <v>22</v>
      </c>
      <c r="B25" s="24" t="s">
        <v>181</v>
      </c>
      <c r="C25" s="23">
        <v>22</v>
      </c>
    </row>
    <row r="26" spans="1:3" ht="21.75" customHeight="1" thickBot="1" x14ac:dyDescent="0.3">
      <c r="A26" s="23">
        <v>23</v>
      </c>
      <c r="B26" s="24" t="s">
        <v>79</v>
      </c>
      <c r="C26" s="23">
        <v>23</v>
      </c>
    </row>
    <row r="27" spans="1:3" ht="21" customHeight="1" thickBot="1" x14ac:dyDescent="0.3">
      <c r="A27" s="23">
        <v>24</v>
      </c>
      <c r="B27" s="24" t="s">
        <v>80</v>
      </c>
      <c r="C27" s="23">
        <v>24</v>
      </c>
    </row>
    <row r="28" spans="1:3" ht="196.5" customHeight="1" thickBot="1" x14ac:dyDescent="0.3">
      <c r="A28" s="23">
        <v>25</v>
      </c>
      <c r="B28" s="26" t="s">
        <v>182</v>
      </c>
      <c r="C28" s="23">
        <v>25</v>
      </c>
    </row>
    <row r="29" spans="1:3" ht="16.5" thickBot="1" x14ac:dyDescent="0.3">
      <c r="A29" s="25">
        <v>99</v>
      </c>
      <c r="B29" s="27" t="s">
        <v>183</v>
      </c>
      <c r="C29" s="25">
        <v>99</v>
      </c>
    </row>
    <row r="30" spans="1:3" x14ac:dyDescent="0.25">
      <c r="B30" s="14" t="s">
        <v>328</v>
      </c>
    </row>
    <row r="31" spans="1:3" x14ac:dyDescent="0.25">
      <c r="B31" s="14" t="s">
        <v>351</v>
      </c>
    </row>
    <row r="32" spans="1:3" x14ac:dyDescent="0.25">
      <c r="B32" s="14" t="s">
        <v>331</v>
      </c>
    </row>
  </sheetData>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heetViews>
  <sheetFormatPr defaultRowHeight="12.75" x14ac:dyDescent="0.25"/>
  <cols>
    <col min="1" max="1" width="4.5703125" style="122" customWidth="1"/>
    <col min="2" max="2" width="27.140625" style="123" customWidth="1"/>
    <col min="3" max="3" width="13" style="123" customWidth="1"/>
    <col min="4" max="4" width="54.5703125" style="124" customWidth="1"/>
    <col min="5" max="14" width="6.140625" style="125" customWidth="1"/>
    <col min="15" max="16" width="6.140625" style="98" customWidth="1"/>
    <col min="17" max="16384" width="9.140625" style="98"/>
  </cols>
  <sheetData>
    <row r="1" spans="1:18" s="57" customFormat="1" ht="31.5" customHeight="1" x14ac:dyDescent="0.25">
      <c r="A1" s="126" t="s">
        <v>1176</v>
      </c>
      <c r="B1" s="91"/>
      <c r="C1" s="91"/>
      <c r="D1" s="91"/>
      <c r="E1" s="92"/>
      <c r="F1" s="92"/>
      <c r="G1" s="93"/>
      <c r="H1" s="95"/>
      <c r="I1" s="95"/>
      <c r="J1" s="98"/>
      <c r="K1" s="98"/>
      <c r="L1" s="98"/>
      <c r="M1" s="98"/>
      <c r="N1" s="98"/>
      <c r="O1" s="98"/>
      <c r="P1" s="98"/>
      <c r="Q1" s="98"/>
      <c r="R1" s="98"/>
    </row>
    <row r="2" spans="1:18" ht="19.5" customHeight="1" x14ac:dyDescent="0.25">
      <c r="A2" s="96"/>
      <c r="B2" s="97"/>
      <c r="C2" s="98"/>
      <c r="D2" s="99"/>
      <c r="E2" s="127" t="s">
        <v>1145</v>
      </c>
      <c r="F2" s="128"/>
      <c r="G2" s="128"/>
      <c r="H2" s="128"/>
      <c r="I2" s="128"/>
      <c r="J2" s="128"/>
      <c r="K2" s="128"/>
      <c r="L2" s="128"/>
      <c r="M2" s="128"/>
      <c r="N2" s="128"/>
      <c r="O2" s="129"/>
      <c r="P2" s="130"/>
    </row>
    <row r="3" spans="1:18" ht="65.25" x14ac:dyDescent="0.25">
      <c r="A3" s="100" t="s">
        <v>285</v>
      </c>
      <c r="B3" s="52" t="s">
        <v>1177</v>
      </c>
      <c r="C3" s="100" t="s">
        <v>255</v>
      </c>
      <c r="D3" s="52" t="s">
        <v>1175</v>
      </c>
      <c r="E3" s="101" t="s">
        <v>1146</v>
      </c>
      <c r="F3" s="101" t="s">
        <v>1094</v>
      </c>
      <c r="G3" s="101" t="s">
        <v>1089</v>
      </c>
      <c r="H3" s="101" t="s">
        <v>1147</v>
      </c>
      <c r="I3" s="101" t="s">
        <v>1148</v>
      </c>
      <c r="J3" s="101" t="s">
        <v>1149</v>
      </c>
      <c r="K3" s="101" t="s">
        <v>1150</v>
      </c>
      <c r="L3" s="101" t="s">
        <v>1151</v>
      </c>
      <c r="M3" s="101" t="s">
        <v>1152</v>
      </c>
      <c r="N3" s="101" t="s">
        <v>1010</v>
      </c>
      <c r="O3" s="101" t="s">
        <v>1153</v>
      </c>
      <c r="P3" s="101" t="s">
        <v>1154</v>
      </c>
    </row>
    <row r="4" spans="1:18" s="107" customFormat="1" ht="129" customHeight="1" x14ac:dyDescent="0.2">
      <c r="A4" s="102">
        <v>1</v>
      </c>
      <c r="B4" s="77" t="s">
        <v>72</v>
      </c>
      <c r="C4" s="78" t="s">
        <v>81</v>
      </c>
      <c r="D4" s="103" t="s">
        <v>1155</v>
      </c>
      <c r="E4" s="104" t="s">
        <v>1156</v>
      </c>
      <c r="F4" s="105"/>
      <c r="G4" s="105"/>
      <c r="H4" s="105"/>
      <c r="I4" s="105"/>
      <c r="J4" s="105"/>
      <c r="K4" s="105"/>
      <c r="L4" s="105"/>
      <c r="M4" s="105"/>
      <c r="N4" s="105"/>
      <c r="O4" s="106"/>
      <c r="P4" s="106"/>
    </row>
    <row r="5" spans="1:18" s="110" customFormat="1" ht="165.75" x14ac:dyDescent="0.2">
      <c r="A5" s="102">
        <v>2</v>
      </c>
      <c r="B5" s="77" t="s">
        <v>168</v>
      </c>
      <c r="C5" s="78" t="s">
        <v>95</v>
      </c>
      <c r="D5" s="103" t="s">
        <v>1157</v>
      </c>
      <c r="E5" s="108"/>
      <c r="F5" s="108"/>
      <c r="G5" s="104" t="s">
        <v>1156</v>
      </c>
      <c r="H5" s="108"/>
      <c r="I5" s="108"/>
      <c r="J5" s="108"/>
      <c r="K5" s="108"/>
      <c r="L5" s="108"/>
      <c r="M5" s="108"/>
      <c r="N5" s="108"/>
      <c r="O5" s="109"/>
      <c r="P5" s="109"/>
    </row>
    <row r="6" spans="1:18" s="107" customFormat="1" ht="140.25" x14ac:dyDescent="0.2">
      <c r="A6" s="102">
        <v>3</v>
      </c>
      <c r="B6" s="77" t="s">
        <v>169</v>
      </c>
      <c r="C6" s="78" t="s">
        <v>95</v>
      </c>
      <c r="D6" s="103" t="s">
        <v>1158</v>
      </c>
      <c r="E6" s="105"/>
      <c r="F6" s="105"/>
      <c r="G6" s="104" t="s">
        <v>1156</v>
      </c>
      <c r="H6" s="105"/>
      <c r="I6" s="105"/>
      <c r="J6" s="105"/>
      <c r="K6" s="105"/>
      <c r="L6" s="105"/>
      <c r="M6" s="105"/>
      <c r="N6" s="105"/>
      <c r="O6" s="106"/>
      <c r="P6" s="106"/>
    </row>
    <row r="7" spans="1:18" s="113" customFormat="1" ht="63.75" x14ac:dyDescent="0.25">
      <c r="A7" s="102">
        <v>4</v>
      </c>
      <c r="B7" s="77" t="s">
        <v>73</v>
      </c>
      <c r="C7" s="78" t="s">
        <v>95</v>
      </c>
      <c r="D7" s="103" t="s">
        <v>1159</v>
      </c>
      <c r="E7" s="108"/>
      <c r="F7" s="104" t="s">
        <v>1156</v>
      </c>
      <c r="G7" s="111"/>
      <c r="H7" s="108"/>
      <c r="I7" s="108"/>
      <c r="J7" s="108"/>
      <c r="K7" s="108"/>
      <c r="L7" s="108"/>
      <c r="M7" s="108"/>
      <c r="N7" s="108"/>
      <c r="O7" s="112"/>
      <c r="P7" s="112"/>
    </row>
    <row r="8" spans="1:18" s="107" customFormat="1" ht="153" x14ac:dyDescent="0.2">
      <c r="A8" s="102">
        <v>5</v>
      </c>
      <c r="B8" s="77" t="s">
        <v>74</v>
      </c>
      <c r="C8" s="78" t="s">
        <v>97</v>
      </c>
      <c r="D8" s="103" t="s">
        <v>1160</v>
      </c>
      <c r="E8" s="105"/>
      <c r="F8" s="104" t="s">
        <v>1156</v>
      </c>
      <c r="G8" s="104" t="s">
        <v>1156</v>
      </c>
      <c r="H8" s="105"/>
      <c r="I8" s="105"/>
      <c r="J8" s="104" t="s">
        <v>1156</v>
      </c>
      <c r="K8" s="105"/>
      <c r="L8" s="105"/>
      <c r="M8" s="105"/>
      <c r="N8" s="105"/>
      <c r="O8" s="106"/>
      <c r="P8" s="106"/>
    </row>
    <row r="9" spans="1:18" s="107" customFormat="1" ht="153" x14ac:dyDescent="0.2">
      <c r="A9" s="102">
        <v>6</v>
      </c>
      <c r="B9" s="77" t="s">
        <v>268</v>
      </c>
      <c r="C9" s="78" t="s">
        <v>97</v>
      </c>
      <c r="D9" s="103" t="s">
        <v>1161</v>
      </c>
      <c r="E9" s="105"/>
      <c r="F9" s="105"/>
      <c r="G9" s="105"/>
      <c r="H9" s="105"/>
      <c r="I9" s="105"/>
      <c r="J9" s="105"/>
      <c r="K9" s="105"/>
      <c r="L9" s="105"/>
      <c r="M9" s="105"/>
      <c r="N9" s="105"/>
      <c r="O9" s="104" t="s">
        <v>1156</v>
      </c>
      <c r="P9" s="106"/>
    </row>
    <row r="10" spans="1:18" ht="89.25" x14ac:dyDescent="0.25">
      <c r="A10" s="102">
        <v>7</v>
      </c>
      <c r="B10" s="77" t="s">
        <v>176</v>
      </c>
      <c r="C10" s="78" t="s">
        <v>92</v>
      </c>
      <c r="D10" s="103" t="s">
        <v>1162</v>
      </c>
      <c r="E10" s="105"/>
      <c r="F10" s="104" t="s">
        <v>1156</v>
      </c>
      <c r="G10" s="104" t="s">
        <v>1156</v>
      </c>
      <c r="H10" s="105"/>
      <c r="I10" s="105"/>
      <c r="J10" s="104" t="s">
        <v>1156</v>
      </c>
      <c r="K10" s="105"/>
      <c r="L10" s="105"/>
      <c r="M10" s="105"/>
      <c r="N10" s="105"/>
      <c r="O10" s="104" t="s">
        <v>1156</v>
      </c>
      <c r="P10" s="114"/>
    </row>
    <row r="11" spans="1:18" s="107" customFormat="1" ht="153" x14ac:dyDescent="0.2">
      <c r="A11" s="102">
        <v>8</v>
      </c>
      <c r="B11" s="77" t="s">
        <v>170</v>
      </c>
      <c r="C11" s="78" t="s">
        <v>89</v>
      </c>
      <c r="D11" s="103" t="s">
        <v>1163</v>
      </c>
      <c r="E11" s="104" t="s">
        <v>1156</v>
      </c>
      <c r="F11" s="104" t="s">
        <v>1156</v>
      </c>
      <c r="G11" s="104" t="s">
        <v>1156</v>
      </c>
      <c r="H11" s="105"/>
      <c r="I11" s="105"/>
      <c r="J11" s="104" t="s">
        <v>1156</v>
      </c>
      <c r="K11" s="105"/>
      <c r="L11" s="105"/>
      <c r="M11" s="105"/>
      <c r="N11" s="105"/>
      <c r="O11" s="106"/>
      <c r="P11" s="106"/>
    </row>
    <row r="12" spans="1:18" s="107" customFormat="1" ht="127.5" x14ac:dyDescent="0.2">
      <c r="A12" s="102">
        <v>9</v>
      </c>
      <c r="B12" s="77" t="s">
        <v>171</v>
      </c>
      <c r="C12" s="78" t="s">
        <v>85</v>
      </c>
      <c r="D12" s="103" t="s">
        <v>1164</v>
      </c>
      <c r="E12" s="105"/>
      <c r="F12" s="105"/>
      <c r="G12" s="105"/>
      <c r="H12" s="105"/>
      <c r="I12" s="105"/>
      <c r="J12" s="105"/>
      <c r="K12" s="105"/>
      <c r="L12" s="105"/>
      <c r="M12" s="105"/>
      <c r="N12" s="105"/>
      <c r="O12" s="104" t="s">
        <v>1156</v>
      </c>
      <c r="P12" s="106"/>
    </row>
    <row r="13" spans="1:18" s="107" customFormat="1" ht="114.75" x14ac:dyDescent="0.2">
      <c r="A13" s="102">
        <v>13</v>
      </c>
      <c r="B13" s="77" t="s">
        <v>175</v>
      </c>
      <c r="C13" s="76" t="s">
        <v>331</v>
      </c>
      <c r="D13" s="103" t="s">
        <v>1165</v>
      </c>
      <c r="E13" s="104" t="s">
        <v>1156</v>
      </c>
      <c r="F13" s="105"/>
      <c r="G13" s="105"/>
      <c r="H13" s="105"/>
      <c r="I13" s="105"/>
      <c r="J13" s="105"/>
      <c r="K13" s="105"/>
      <c r="L13" s="105"/>
      <c r="M13" s="105"/>
      <c r="N13" s="105"/>
      <c r="O13" s="106"/>
      <c r="P13" s="106"/>
    </row>
    <row r="14" spans="1:18" s="107" customFormat="1" ht="255" x14ac:dyDescent="0.2">
      <c r="A14" s="115">
        <v>14</v>
      </c>
      <c r="B14" s="116" t="s">
        <v>75</v>
      </c>
      <c r="C14" s="117" t="s">
        <v>97</v>
      </c>
      <c r="D14" s="118" t="s">
        <v>1166</v>
      </c>
      <c r="E14" s="105"/>
      <c r="F14" s="105"/>
      <c r="G14" s="105"/>
      <c r="H14" s="105"/>
      <c r="I14" s="105"/>
      <c r="J14" s="105"/>
      <c r="K14" s="105"/>
      <c r="L14" s="105"/>
      <c r="M14" s="105"/>
      <c r="N14" s="105"/>
      <c r="O14" s="104" t="s">
        <v>1156</v>
      </c>
      <c r="P14" s="106"/>
    </row>
    <row r="15" spans="1:18" s="107" customFormat="1" ht="114.75" x14ac:dyDescent="0.2">
      <c r="A15" s="102">
        <v>15</v>
      </c>
      <c r="B15" s="77" t="s">
        <v>76</v>
      </c>
      <c r="C15" s="78" t="s">
        <v>101</v>
      </c>
      <c r="D15" s="118" t="s">
        <v>1167</v>
      </c>
      <c r="E15" s="105"/>
      <c r="F15" s="104" t="s">
        <v>1156</v>
      </c>
      <c r="G15" s="105"/>
      <c r="H15" s="105"/>
      <c r="I15" s="105"/>
      <c r="J15" s="105"/>
      <c r="K15" s="105"/>
      <c r="L15" s="105"/>
      <c r="M15" s="105"/>
      <c r="N15" s="105"/>
      <c r="O15" s="106"/>
      <c r="P15" s="106"/>
    </row>
    <row r="16" spans="1:18" s="107" customFormat="1" ht="140.25" x14ac:dyDescent="0.2">
      <c r="A16" s="102">
        <v>16</v>
      </c>
      <c r="B16" s="77" t="s">
        <v>177</v>
      </c>
      <c r="C16" s="78" t="s">
        <v>86</v>
      </c>
      <c r="D16" s="118" t="s">
        <v>1168</v>
      </c>
      <c r="E16" s="105"/>
      <c r="F16" s="104" t="s">
        <v>1156</v>
      </c>
      <c r="G16" s="105"/>
      <c r="H16" s="105"/>
      <c r="I16" s="105"/>
      <c r="J16" s="105"/>
      <c r="K16" s="105"/>
      <c r="L16" s="105"/>
      <c r="M16" s="105"/>
      <c r="N16" s="105"/>
      <c r="O16" s="106"/>
      <c r="P16" s="106"/>
    </row>
    <row r="17" spans="1:16" s="107" customFormat="1" ht="76.5" x14ac:dyDescent="0.2">
      <c r="A17" s="102">
        <v>17</v>
      </c>
      <c r="B17" s="77" t="s">
        <v>178</v>
      </c>
      <c r="C17" s="78" t="s">
        <v>97</v>
      </c>
      <c r="D17" s="118" t="s">
        <v>1169</v>
      </c>
      <c r="E17" s="105"/>
      <c r="F17" s="105"/>
      <c r="G17" s="105"/>
      <c r="H17" s="105"/>
      <c r="I17" s="105"/>
      <c r="J17" s="105"/>
      <c r="K17" s="105"/>
      <c r="L17" s="105"/>
      <c r="M17" s="105"/>
      <c r="N17" s="105"/>
      <c r="O17" s="104" t="s">
        <v>1156</v>
      </c>
      <c r="P17" s="106"/>
    </row>
    <row r="18" spans="1:16" s="107" customFormat="1" ht="140.25" x14ac:dyDescent="0.2">
      <c r="A18" s="119">
        <v>19</v>
      </c>
      <c r="B18" s="120" t="s">
        <v>179</v>
      </c>
      <c r="C18" s="121" t="s">
        <v>351</v>
      </c>
      <c r="D18" s="103" t="s">
        <v>1170</v>
      </c>
      <c r="E18" s="105"/>
      <c r="F18" s="105"/>
      <c r="G18" s="105"/>
      <c r="H18" s="105"/>
      <c r="I18" s="105"/>
      <c r="J18" s="105"/>
      <c r="K18" s="104" t="s">
        <v>1156</v>
      </c>
      <c r="L18" s="105"/>
      <c r="M18" s="105"/>
      <c r="N18" s="105"/>
      <c r="O18" s="106"/>
      <c r="P18" s="106"/>
    </row>
    <row r="19" spans="1:16" s="107" customFormat="1" ht="127.5" x14ac:dyDescent="0.2">
      <c r="A19" s="102">
        <v>20</v>
      </c>
      <c r="B19" s="77" t="s">
        <v>78</v>
      </c>
      <c r="C19" s="78" t="s">
        <v>351</v>
      </c>
      <c r="D19" s="103" t="s">
        <v>1171</v>
      </c>
      <c r="E19" s="105"/>
      <c r="F19" s="105"/>
      <c r="G19" s="105"/>
      <c r="H19" s="104" t="s">
        <v>1156</v>
      </c>
      <c r="I19" s="105"/>
      <c r="J19" s="105"/>
      <c r="K19" s="105"/>
      <c r="L19" s="105"/>
      <c r="M19" s="105"/>
      <c r="N19" s="105"/>
      <c r="O19" s="106"/>
      <c r="P19" s="106"/>
    </row>
    <row r="20" spans="1:16" s="107" customFormat="1" ht="153" x14ac:dyDescent="0.2">
      <c r="A20" s="102">
        <v>21</v>
      </c>
      <c r="B20" s="77" t="s">
        <v>180</v>
      </c>
      <c r="C20" s="78" t="s">
        <v>99</v>
      </c>
      <c r="D20" s="103" t="s">
        <v>1172</v>
      </c>
      <c r="E20" s="104" t="s">
        <v>1156</v>
      </c>
      <c r="F20" s="105"/>
      <c r="G20" s="105"/>
      <c r="H20" s="105"/>
      <c r="I20" s="105"/>
      <c r="J20" s="105"/>
      <c r="K20" s="105"/>
      <c r="L20" s="104" t="s">
        <v>1156</v>
      </c>
      <c r="M20" s="105"/>
      <c r="N20" s="105"/>
      <c r="O20" s="106"/>
      <c r="P20" s="106"/>
    </row>
    <row r="21" spans="1:16" s="107" customFormat="1" ht="89.25" x14ac:dyDescent="0.2">
      <c r="A21" s="102">
        <v>23</v>
      </c>
      <c r="B21" s="77" t="s">
        <v>79</v>
      </c>
      <c r="C21" s="76" t="s">
        <v>192</v>
      </c>
      <c r="D21" s="103" t="s">
        <v>1173</v>
      </c>
      <c r="E21" s="105"/>
      <c r="F21" s="105"/>
      <c r="G21" s="105"/>
      <c r="H21" s="105"/>
      <c r="I21" s="105"/>
      <c r="J21" s="105"/>
      <c r="K21" s="105"/>
      <c r="L21" s="105"/>
      <c r="M21" s="105"/>
      <c r="N21" s="105"/>
      <c r="O21" s="104" t="s">
        <v>1156</v>
      </c>
      <c r="P21" s="106"/>
    </row>
    <row r="22" spans="1:16" s="107" customFormat="1" ht="140.25" x14ac:dyDescent="0.2">
      <c r="A22" s="102">
        <v>24</v>
      </c>
      <c r="B22" s="77" t="s">
        <v>80</v>
      </c>
      <c r="C22" s="78" t="s">
        <v>192</v>
      </c>
      <c r="D22" s="103" t="s">
        <v>1174</v>
      </c>
      <c r="E22" s="105"/>
      <c r="F22" s="105"/>
      <c r="G22" s="105"/>
      <c r="H22" s="105"/>
      <c r="I22" s="105"/>
      <c r="J22" s="105"/>
      <c r="K22" s="105"/>
      <c r="L22" s="105"/>
      <c r="M22" s="104" t="s">
        <v>1156</v>
      </c>
      <c r="N22" s="105"/>
      <c r="O22" s="106"/>
      <c r="P22" s="10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7</vt:i4>
      </vt:variant>
    </vt:vector>
  </HeadingPairs>
  <TitlesOfParts>
    <vt:vector size="7" baseType="lpstr">
      <vt:lpstr>Списък мерки ПУРБ в ДРБУ</vt:lpstr>
      <vt:lpstr>1Типове мерки</vt:lpstr>
      <vt:lpstr>Sheet1</vt:lpstr>
      <vt:lpstr>Напояване+ПВВВ</vt:lpstr>
      <vt:lpstr>2Индикатори</vt:lpstr>
      <vt:lpstr>4KTM</vt:lpstr>
      <vt:lpstr>Движещи сили - КТМ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Club2000</dc:creator>
  <cp:lastModifiedBy>SystemenBDDR</cp:lastModifiedBy>
  <cp:lastPrinted>2016-11-17T16:55:04Z</cp:lastPrinted>
  <dcterms:created xsi:type="dcterms:W3CDTF">2015-02-05T14:01:05Z</dcterms:created>
  <dcterms:modified xsi:type="dcterms:W3CDTF">2016-12-16T11:46:25Z</dcterms:modified>
</cp:coreProperties>
</file>