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05" yWindow="-105" windowWidth="24240" windowHeight="13740" activeTab="1"/>
  </bookViews>
  <sheets>
    <sheet name="Каталог от мерки" sheetId="43" r:id="rId1"/>
    <sheet name="Каталог от мерки (пълен)" sheetId="44" r:id="rId2"/>
    <sheet name="Sheet1" sheetId="45" r:id="rId3"/>
  </sheets>
  <externalReferences>
    <externalReference r:id="rId4"/>
  </externalReferences>
  <definedNames>
    <definedName name="_xlnm._FilterDatabase" localSheetId="1" hidden="1">'Каталог от мерки (пълен)'!$A$2:$AL$69</definedName>
    <definedName name="lkpDesignations">'[1]Designations &amp; Protected Specie'!$A$4:$B$9</definedName>
    <definedName name="lkpProtections">'[1]Designations &amp; Protected Specie'!$A$15:$B$18</definedName>
    <definedName name="lstAccess">[1]Working!$K$8:$K$10</definedName>
    <definedName name="lstDesignations">'[1]Designations &amp; Protected Specie'!$A$4:$A$9</definedName>
    <definedName name="lstOrderedSpecies">[1]Working!$T$64:$T$105</definedName>
    <definedName name="lstProtections">'[1]Designations &amp; Protected Specie'!$A$15:$A$18</definedName>
    <definedName name="lstRiverTypes">'[1]Watercourse Type'!$G$6:$P$6</definedName>
    <definedName name="rngPhotos">OFFSET([1]Photographs!$B$2,,,COUNTA([1]Photographs!$A$1:$A$65536)-1)</definedName>
    <definedName name="rngSpecies">OFFSET([1]Photographs!$A$2,,,COUNTA([1]Photographs!$A$1:$A$65536)-1)</definedName>
    <definedName name="strDataComplete">[1]Working!$J$15</definedName>
    <definedName name="strDesignation">#REF!</definedName>
    <definedName name="strProtection">#REF!</definedName>
    <definedName name="strSpecies">'[1]User Input'!$C$19</definedName>
    <definedName name="thg">[1]Working!$I$8</definedName>
    <definedName name="tho">[1]Working!$I$10</definedName>
    <definedName name="thy">[1]Working!$I$9</definedName>
    <definedName name="а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44" l="1"/>
  <c r="F69" i="44" l="1"/>
  <c r="F68" i="44"/>
  <c r="F67" i="44"/>
  <c r="F66" i="44"/>
  <c r="F46" i="44"/>
  <c r="F52" i="44" l="1"/>
  <c r="F51" i="44"/>
  <c r="F55" i="44"/>
  <c r="F54" i="44"/>
  <c r="F53" i="44"/>
  <c r="F36" i="44"/>
  <c r="F25" i="44"/>
  <c r="F24" i="44"/>
  <c r="F65" i="44"/>
  <c r="F64" i="44"/>
  <c r="F56" i="44"/>
  <c r="F16" i="44" l="1"/>
  <c r="F50" i="44" l="1"/>
  <c r="F8" i="44"/>
  <c r="F48" i="44" l="1"/>
  <c r="F41" i="44"/>
  <c r="F40" i="44"/>
  <c r="F34" i="44"/>
  <c r="F33" i="44"/>
  <c r="F31" i="44"/>
  <c r="F14" i="44"/>
  <c r="F12" i="44"/>
  <c r="F63" i="44"/>
  <c r="F62" i="44"/>
  <c r="F61" i="44"/>
  <c r="F58" i="44"/>
  <c r="F59" i="44"/>
  <c r="F60" i="44"/>
  <c r="F49" i="44"/>
  <c r="F45" i="44"/>
  <c r="F44" i="44"/>
  <c r="F43" i="44"/>
  <c r="F42" i="44"/>
  <c r="F38" i="44"/>
  <c r="F39" i="44"/>
  <c r="F35" i="44"/>
  <c r="F29" i="44"/>
  <c r="F30" i="44"/>
  <c r="F32" i="44"/>
  <c r="F27" i="44"/>
  <c r="F28" i="44"/>
  <c r="F37" i="44"/>
  <c r="F47" i="44"/>
  <c r="F26" i="44"/>
  <c r="F22" i="44"/>
  <c r="F21" i="44"/>
  <c r="F17" i="44"/>
  <c r="F18" i="44"/>
  <c r="F19" i="44"/>
  <c r="F20" i="44"/>
  <c r="F13" i="44"/>
  <c r="F15" i="44"/>
  <c r="F10" i="44"/>
  <c r="F11" i="44"/>
  <c r="F9" i="44"/>
  <c r="F4" i="44"/>
  <c r="F5" i="44"/>
  <c r="F6" i="44"/>
  <c r="F7" i="44"/>
</calcChain>
</file>

<file path=xl/sharedStrings.xml><?xml version="1.0" encoding="utf-8"?>
<sst xmlns="http://schemas.openxmlformats.org/spreadsheetml/2006/main" count="2161" uniqueCount="727">
  <si>
    <t>Втори цикъл на Директивата за наводненията в България - Каталог от мерки</t>
  </si>
  <si>
    <t>Неструктурни мерки, които нямат пряко влияние или въздействие върху околната среда.  Примерите включват политики за планиране, които ограничават устройството на територията в зони с риск от наводнения, или системи за предупреждение при наводнения.</t>
  </si>
  <si>
    <t>Комбинация от твърди и по-меки инженерни решения, като например създаването на полупостоянни водозадържащи зони при наводнения и влажни зони, които изискват например някои структурни елементи.</t>
  </si>
  <si>
    <t>Възможност за добавяне на зелени компоненти към съществуващите сиви структурни мерки, когато се извършва ремонт.  Примерите включват преустройство на диги и промени в правилата за експлоатация на язовирите и язовирните стени.</t>
  </si>
  <si>
    <t>Твърди инженерни мерки, които включват пряка намеса чрез изграждане на съоръжения, като диги или постоянни водозадържащи язовири.</t>
  </si>
  <si>
    <t>Стратегически подход за управление на риска от наводнения</t>
  </si>
  <si>
    <t>Тип мярка</t>
  </si>
  <si>
    <t>ЕС кодове на мярка</t>
  </si>
  <si>
    <t>Код на тип мярка в ПУРН2 - България</t>
  </si>
  <si>
    <t xml:space="preserve">Неструктурни мерки </t>
  </si>
  <si>
    <t xml:space="preserve"> Зелени мерки</t>
  </si>
  <si>
    <t>Сиво-зелени мерки</t>
  </si>
  <si>
    <t>Сиви структурни мерки</t>
  </si>
  <si>
    <t>Контрол на устройството на територията и управление на земеползването</t>
  </si>
  <si>
    <t>Планиране на ново устройство на територията</t>
  </si>
  <si>
    <t>M21</t>
  </si>
  <si>
    <t>B1</t>
  </si>
  <si>
    <t>Преместване на съществуващи обекти</t>
  </si>
  <si>
    <t>M22</t>
  </si>
  <si>
    <t>B2</t>
  </si>
  <si>
    <t>Резистентност на собствеността</t>
  </si>
  <si>
    <t>M23</t>
  </si>
  <si>
    <t>B4</t>
  </si>
  <si>
    <t>Защита на обекти, които са основни източници на замърсяване</t>
  </si>
  <si>
    <t>B5</t>
  </si>
  <si>
    <t>Намаляване на оттока надолу по течението</t>
  </si>
  <si>
    <t>M31, M32</t>
  </si>
  <si>
    <t>B6</t>
  </si>
  <si>
    <t>B7</t>
  </si>
  <si>
    <t>B8</t>
  </si>
  <si>
    <t>M32</t>
  </si>
  <si>
    <t>B9</t>
  </si>
  <si>
    <t>M31</t>
  </si>
  <si>
    <t>B10</t>
  </si>
  <si>
    <t>B11</t>
  </si>
  <si>
    <t>M34</t>
  </si>
  <si>
    <t>B12</t>
  </si>
  <si>
    <t>B13</t>
  </si>
  <si>
    <t>M33</t>
  </si>
  <si>
    <t>B14</t>
  </si>
  <si>
    <t>B15</t>
  </si>
  <si>
    <t>B16</t>
  </si>
  <si>
    <t>B17</t>
  </si>
  <si>
    <t>Осигуряване на пространство за реката (отдалечаване на защитните съоръжения от брега; премахване на препятствия)</t>
  </si>
  <si>
    <t>B18</t>
  </si>
  <si>
    <t>Изпомпване</t>
  </si>
  <si>
    <t>M33, M34</t>
  </si>
  <si>
    <t>B19</t>
  </si>
  <si>
    <t>B20</t>
  </si>
  <si>
    <t>B21</t>
  </si>
  <si>
    <t>Защита: На сушата</t>
  </si>
  <si>
    <t>B22</t>
  </si>
  <si>
    <t>B23</t>
  </si>
  <si>
    <t>B24</t>
  </si>
  <si>
    <t>B25</t>
  </si>
  <si>
    <t>Защита: Устие</t>
  </si>
  <si>
    <t>Преграда или бараж</t>
  </si>
  <si>
    <t>B26</t>
  </si>
  <si>
    <t>Защита: Крайбрежие/устие</t>
  </si>
  <si>
    <t>B27</t>
  </si>
  <si>
    <t>B28</t>
  </si>
  <si>
    <t>Защита: Крайбрежие</t>
  </si>
  <si>
    <t>B29</t>
  </si>
  <si>
    <t>B30</t>
  </si>
  <si>
    <t>Подхранване с пясък (управление на плажната ивица)</t>
  </si>
  <si>
    <t>B31</t>
  </si>
  <si>
    <t>Рециклиране (управление на плажната ивица)</t>
  </si>
  <si>
    <t>B32</t>
  </si>
  <si>
    <t>B33</t>
  </si>
  <si>
    <t>B34</t>
  </si>
  <si>
    <t>Управление на извънредни ситуации</t>
  </si>
  <si>
    <t>Прогнозиране на наводнения и предупреждение</t>
  </si>
  <si>
    <t>M41</t>
  </si>
  <si>
    <t>B35</t>
  </si>
  <si>
    <t>Планиране и реакция при извънредни ситуации</t>
  </si>
  <si>
    <t>M42</t>
  </si>
  <si>
    <t>B36</t>
  </si>
  <si>
    <t>Обществена осведоменост и реакция</t>
  </si>
  <si>
    <t>M43</t>
  </si>
  <si>
    <t>B37</t>
  </si>
  <si>
    <t>Планове за действие при извънредни ситуации на стопански субекти</t>
  </si>
  <si>
    <t>M44</t>
  </si>
  <si>
    <t>B38</t>
  </si>
  <si>
    <t>Възстановяване след наводнения</t>
  </si>
  <si>
    <t>M51, M52</t>
  </si>
  <si>
    <t>B39</t>
  </si>
  <si>
    <t>Застраховане</t>
  </si>
  <si>
    <t>M53</t>
  </si>
  <si>
    <t>B40</t>
  </si>
  <si>
    <t>Кодове на ЕС за докладване в WISE.
N.B. всички мерки за управление на риска от наводнения допринасят за адаптирането към изменението на климата</t>
  </si>
  <si>
    <t>Категория на моделите на риска за източник-път-рецептор и заплаха-уязвимост-експозиция, на които отговаря мярката.</t>
  </si>
  <si>
    <t>Разходите не включват коефициента на факторните показатели в отговор на местната сложност там, където ще бъде приложена мярката.</t>
  </si>
  <si>
    <t>Показатели и резултати от мярката за мониторинг на изпълнението.  Това не са показатели за произтеклата полза.</t>
  </si>
  <si>
    <t>Стратегия</t>
  </si>
  <si>
    <t>ЕС код на мярка</t>
  </si>
  <si>
    <t>Код на мярка в ПУРН2 - България</t>
  </si>
  <si>
    <t>Кореспондиращи кодове на мерки в ПУРН1</t>
  </si>
  <si>
    <t>Вариант на мярката</t>
  </si>
  <si>
    <t>Резултат от мярката</t>
  </si>
  <si>
    <t>Описание на мярката</t>
  </si>
  <si>
    <t>Категория "зелена - сива"</t>
  </si>
  <si>
    <t>Източници, механизми и характеристики на наводнението</t>
  </si>
  <si>
    <t>Принос към управлението на риска от наводнения</t>
  </si>
  <si>
    <t>Разходи (лв.)</t>
  </si>
  <si>
    <t>Допустимост за финансиране от ЕС</t>
  </si>
  <si>
    <t xml:space="preserve">Времеви хоризонт до пълно развитие </t>
  </si>
  <si>
    <t>Примерен експлоатационен живот (или честота или подмяна)</t>
  </si>
  <si>
    <t xml:space="preserve">Мащаб на мярката </t>
  </si>
  <si>
    <t>Мащаб на ползите</t>
  </si>
  <si>
    <t>Степен на защита</t>
  </si>
  <si>
    <t>Показатели и резултати от мярката [предлага се да бъде съгласувано с управляващия орган]</t>
  </si>
  <si>
    <t>Рибарство</t>
  </si>
  <si>
    <t>Създаване на местообитания</t>
  </si>
  <si>
    <t>Подобрена съгласуваност и свързаност на мрежата "Натура 2000"</t>
  </si>
  <si>
    <t>Натурализирани реки</t>
  </si>
  <si>
    <t>Управление на седиментите</t>
  </si>
  <si>
    <t>Водни ресурси</t>
  </si>
  <si>
    <t>Човешко здраве и благосъстояние чрез отдих и издръжливост на наводнения</t>
  </si>
  <si>
    <t>Улавяне на въглерод</t>
  </si>
  <si>
    <t>Смекчаване на въздействието на климата върху уязвимите екосистеми</t>
  </si>
  <si>
    <t>Хидроморфологични</t>
  </si>
  <si>
    <t>Химични</t>
  </si>
  <si>
    <t>Биологични</t>
  </si>
  <si>
    <t>Типични смекчаващи мерки</t>
  </si>
  <si>
    <t>Вероятност за задействане на чл. 4.7</t>
  </si>
  <si>
    <t>Неструктурни</t>
  </si>
  <si>
    <t>Всички</t>
  </si>
  <si>
    <t>Експозиция (рецептор)</t>
  </si>
  <si>
    <t>Програмите за изграждане на институционален капацитет са допустими за финансиране от ЕС (МВУ, КФ, ЕФРР, ЕСФ+, InvestEU).</t>
  </si>
  <si>
    <t>Среден</t>
  </si>
  <si>
    <t>Неприложимо</t>
  </si>
  <si>
    <t>Политиките за планиране на земеползването и за контрол на устройството на територията следва да вземат предвид бъдещите заплахи от изменението на климата.  Редовен преглед и актуализиране на картите на заплахата, необходимо да се гарантира, че мярката се адаптира към изменението на климата.</t>
  </si>
  <si>
    <t>Национален</t>
  </si>
  <si>
    <t>Пълна</t>
  </si>
  <si>
    <t>Брой издадени разрешения за строеж в райони с риск от наводнения.</t>
  </si>
  <si>
    <t>o</t>
  </si>
  <si>
    <t>Малко вероятно</t>
  </si>
  <si>
    <t>PRE24-REAC25</t>
  </si>
  <si>
    <t>50 000 / единица собственост</t>
  </si>
  <si>
    <t>Да - подчинено на съответствие с директивите и политиката на ЕС. (МВУ, КФ, ЕФРР, ЕСФ+, InvestEU)</t>
  </si>
  <si>
    <t>Експозицията спрямо заплахата от наводнения ще се увеличава с изменението на климата.  В бъдеще собствеността и съоръженията, които са допустими за преместване, може да се увеличат.</t>
  </si>
  <si>
    <t>Намаляване на броя на жилищната собственост, изложена на заплаха.</t>
  </si>
  <si>
    <t>PRE22-REAC23
PRO14-REAC42
PRO15-REAC43</t>
  </si>
  <si>
    <t>Защита на отделни недвижими имоти от заплахата от наводнения.</t>
  </si>
  <si>
    <t>Защита на отделни недвижими имоти чрез постоянни или временни прегради.</t>
  </si>
  <si>
    <t>Уязвимост и експозиция (рецептор)</t>
  </si>
  <si>
    <t>Кратък</t>
  </si>
  <si>
    <t>зависи</t>
  </si>
  <si>
    <t>Програмите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при която резистентността на отделните недвижими имоти е ефективна.</t>
  </si>
  <si>
    <t>Малък</t>
  </si>
  <si>
    <t>Брой недвижими имоти, предмет на мерки за резистентност при наводнения.</t>
  </si>
  <si>
    <t>PRO14-REAC42</t>
  </si>
  <si>
    <t>Програмите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при която издръжливостта на отделните недвижими имоти е ефективна.</t>
  </si>
  <si>
    <t>Брой недвижими имоти, предмет на мерки за издръжливост при наводнения.</t>
  </si>
  <si>
    <t>Защита на основни източници на замърсяване и на критична инфраструктура</t>
  </si>
  <si>
    <t>PRE21-REAC22
PRO16-REAC44
PRO18-REAC46
PRE32-REAC47
PRE33-REAC48
PRE34-REAC49</t>
  </si>
  <si>
    <t>500 000 на обект</t>
  </si>
  <si>
    <t>Да - подчинено на съответствие с директивите и политиката на ЕС. (МВУ, КФ, ЕФРР, ЕСФ+, InvestEU). Само CAPEX.</t>
  </si>
  <si>
    <t>Кратък, среден</t>
  </si>
  <si>
    <t>Програмите могат да бъдат разширявани, ако експозицията спрямо наводнения се увеличи с изменението на климата.  Нивата на защита на критична инфраструктура и източници на замърсяване могат да бъдат увеличени с покачването на водните нива.</t>
  </si>
  <si>
    <t>Брой източници на замърсяване, предмет на мерки за издръжливост и резистентност.
Брой критични инфраструктурни съоръжения и дължина на мрежата, предмет на мерки за издръжливост и резистентност.</t>
  </si>
  <si>
    <t>++</t>
  </si>
  <si>
    <t>PRE64-PRO49-RR27-REAC136</t>
  </si>
  <si>
    <t>Сиво-зелени</t>
  </si>
  <si>
    <t>Заплаха (източник и път)</t>
  </si>
  <si>
    <t xml:space="preserve">Басейнова дирекция. Общини </t>
  </si>
  <si>
    <t>Среден, дълъг</t>
  </si>
  <si>
    <t>&gt; 50 години</t>
  </si>
  <si>
    <t>Мярката може да бъде проектирана, така че да позволява бъдещо адаптиране за увеличаване на отклоненото водно течение.  Може да изисква смекчаване, за да се гарантира, че каналът за отклоняване на водни количества все още работи и осигурява допълнителни ползи, ако честотата на засушаване се увеличи или се промени режима на подземните води.</t>
  </si>
  <si>
    <t>Среден, голям</t>
  </si>
  <si>
    <t>-</t>
  </si>
  <si>
    <t>*Технически мерки за улесняване на миграцията на рибите през естествен канал
*Управление на седименти
*Екологично оптимизирани водни течения през естествен канал</t>
  </si>
  <si>
    <t>Вероятно</t>
  </si>
  <si>
    <t>Сива</t>
  </si>
  <si>
    <t>Малко вероятно, тъй като ще трябва да се демонстрира съответствие с директивите и политиката на ЕС.</t>
  </si>
  <si>
    <t>Мярката може да бъде проектирана, така че да позволява бъдещо адаптиране за увеличаване на отклоненото водно течение.  Може да изисква смекчаване, за да се гарантира, че каналът за отклоняване на водни количества все още работи, ако честотата на засушаване се увеличи или се промени режима на подземните води.</t>
  </si>
  <si>
    <t>--</t>
  </si>
  <si>
    <t>PRE5-PRO2-REAC6
PRE7-PRO3-REAC8
PRE12-PRO4-REAC13</t>
  </si>
  <si>
    <t>Зелена</t>
  </si>
  <si>
    <t>Заплаха (източник)</t>
  </si>
  <si>
    <t>Да - подчинено на съответствие с директивите и политиката на ЕС. Ще се разглежда благоприятно, тъй като обикновено представлява природосъобразно решение, което обхваща принципите на зелена инфраструктура. (МВУ, КФ, ЕФРР, ЕСФ+, InvestEU). Само CAPEX.</t>
  </si>
  <si>
    <t>50 години</t>
  </si>
  <si>
    <t>Мярката може да бъде проектирана, така че да позволява бъдещо адаптиране за увеличаване на отклонените водни количества чрез изменения на мярката или чрез допълнителни мерки.</t>
  </si>
  <si>
    <t>Малък, среден</t>
  </si>
  <si>
    <t>Малък, среден, голям</t>
  </si>
  <si>
    <t>*Управление на седиментите</t>
  </si>
  <si>
    <t>Басейнова дирекция. Общини
няма законоустановен собственик/администратор на речните корита, въпреки че в кадастъра като такъв е посочено МОСВ. Държавните органи (областният управител и БД) следва да поемат ангажимент, включително чрез обезщетение за собствениците на земя, която ще бъде засегната.</t>
  </si>
  <si>
    <t>*Помощни средства за миграция на риби
*Управление на седиментите
*Екологични оттоци</t>
  </si>
  <si>
    <t>PRE65-PRO50-REAC137
PRE68-PRO53-PREP61-REAC140</t>
  </si>
  <si>
    <t>10 &lt; 25 години</t>
  </si>
  <si>
    <t>Малко вероятно е мярката да може да бъде адаптирана към бъдеща промяна в интензивността на валежите, но могат да бъдат предвидени допълнителни мерки, които да допълват първоначалната инвестиция.</t>
  </si>
  <si>
    <t>Частична</t>
  </si>
  <si>
    <t>+/-</t>
  </si>
  <si>
    <t>*Помощни средства за миграция на риби 
*Управление на седиментите
*Екологични потоци</t>
  </si>
  <si>
    <t>Възможно</t>
  </si>
  <si>
    <t xml:space="preserve">PRE5-PRO2-REAC6
PRE7-PRO3-REAC8
PRE12-PRO4-REAC13
</t>
  </si>
  <si>
    <t>Държавните власти (областния управител и басейновата дирекция). Общини</t>
  </si>
  <si>
    <t>Като природосъобразна мярка, системата може да се адаптира по естествен начин към изменението на климата.</t>
  </si>
  <si>
    <t>+</t>
  </si>
  <si>
    <t>PRE7-PRO3-REAC8
PRE10-REAC11
PRE54-PRO39-REAC127</t>
  </si>
  <si>
    <t>M31-B8b: Временно наводняване на земеделски площи без необходимост от контролни съоръжения.</t>
  </si>
  <si>
    <t>900 / ha
Компенсация / ha
1150 за житни растения
2200 технически култури
7800 фуражи за животни
13000 зеленчуци
4600 овошки</t>
  </si>
  <si>
    <t>PRE5-PRO2-REAC6
PRE8-REAC9
PRE12-PRO4-REAC13
PRE55-PRO40-REAC128
PRE71-PRO56-REAC143</t>
  </si>
  <si>
    <t xml:space="preserve">PRE31-PREP2-RR7-REAC39
PRE47-PRO31-REAC118
</t>
  </si>
  <si>
    <t>Меки структурни</t>
  </si>
  <si>
    <t>Възможно, но ще трябва да се демонстрира съответствие с директивите и политиката на ЕС.</t>
  </si>
  <si>
    <t>&gt; 100 години</t>
  </si>
  <si>
    <t>Степента на възможно допълнително водозадържане може да е ограничена.</t>
  </si>
  <si>
    <t>PRE46-PRO30-REAC117
PRO33-REAC120</t>
  </si>
  <si>
    <t>Възможно, но ще трябва да се демонстрира съответствие с директивите и политиката на ЕС. (МВУ, КФ, ЕФРР, ЕСФ+, InvestEU). Само CAPEX.</t>
  </si>
  <si>
    <t>Дълъг</t>
  </si>
  <si>
    <t>*Възстановяване на речно корито
*Внасяне на субстрат в преливника</t>
  </si>
  <si>
    <t>PRE35-PREP5-RR8-REAC52</t>
  </si>
  <si>
    <t>M32-B9c: Промени в правилата за експлоатация на съществуващ язовир.</t>
  </si>
  <si>
    <t>200 000 / язовир</t>
  </si>
  <si>
    <t>Басейнова дирекция Общини</t>
  </si>
  <si>
    <t>Правилата за експлоатация могат отново да бъдат променени в отговор на изменението на климата.  Степента на възможно допълнително водозадържане може да е ограничена.</t>
  </si>
  <si>
    <t>PRE45-PRO29-REAC116</t>
  </si>
  <si>
    <t>Малко вероятно, тъй като ще трябва да се демонстрира съответствие с директивите и политиката на ЕС. (МВУ, КФ, ЕФРР, ЕСФ+, InvestEU). Само CAPEX.</t>
  </si>
  <si>
    <t>Поради разходите за мярката проектирането на нова инфраструктура следва да гарантира ефективност при пълен набор от различни сценарии за изменение на климата.  Бъдещата адаптация вероятно ще бъде изключително скъпа.</t>
  </si>
  <si>
    <t>Да - подчинено на съответствие с директивите и политиката на ЕС. Ще се разглежда благоприятно, тъй като обикновено представлява природосъобразно решение, което обхваща принципите на зелена инфраструктура.</t>
  </si>
  <si>
    <t>Общини
за държавни гори - Министерство на земеделието, храните и горите и неговите регионални структури За частни гори - физически и юридически лица, които са собственици на гори</t>
  </si>
  <si>
    <t>за целия живот на гората</t>
  </si>
  <si>
    <t xml:space="preserve">Като природосъобразна мярка, естествената гора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</si>
  <si>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PRE1-RR1-REAC1
PRE12-PRO4-REAC13
PRE66-PRO51-PREP59-REAC138</t>
  </si>
  <si>
    <t>Общини</t>
  </si>
  <si>
    <t>Зависи от вида материал, т.е. дървесина 7-15 години</t>
  </si>
  <si>
    <t>Малко вероятно е да се увеличи мащабът или капацитетът на отделните мерки.  Допълнителни мерки могат да допълнят първоначалната инвестиция, ако е необходимо.</t>
  </si>
  <si>
    <t>Малък, среден, голям (кумулативни мерки в целия водосбор)</t>
  </si>
  <si>
    <t>PRE11-REAC12
PRE29-REAC30
PRE66-PRO51-PREP59-REAC138
PRE68-PRO53-PREP61-REAC140
PRE70-PRO55-PREP62-REAC142</t>
  </si>
  <si>
    <t>за продължителността на подхода за управление на земите</t>
  </si>
  <si>
    <t>Бъдещо разширяване на площите, подлежащи на промяна на практиките за управление на земите, в отговор на изменението на климата.</t>
  </si>
  <si>
    <t>PRE68-PRO53-PREP61-REAC140
PRE70-PRO55-PREP62-REAC142
PRO58-REAC145
PRO59-REAC146
PRO60-REAC147</t>
  </si>
  <si>
    <t>Да - подчинено на съответствие с директивите и политиката на ЕС. Ще се разглежда благоприятно, тъй като УОС са устойчив подход за адаптация към изменението на климата в урбанизирана среда. (МВУ, КФ, ЕФРР, ЕСФ+, InvestEU). Само CAPEX.</t>
  </si>
  <si>
    <t>20 &lt; 50 години</t>
  </si>
  <si>
    <t>Подходите за УОС са по-адаптивни от традиционните канализационни мрежи за дъждовни води и разполагат с по-голям присъщ капацитет за адаптиране към променяна в условията.  Наличното пространство в градската среда ще ограничи потенциала за допълнителни мерки за УОС в бъдеще за справяне с по-нататъшното увеличаване на интензивността на валежите.</t>
  </si>
  <si>
    <t>Брой нови елементи на УОС за намаляване на мощността.</t>
  </si>
  <si>
    <t>PRO58-REAC145
PRO59-REAC146
PRO60-REAC147</t>
  </si>
  <si>
    <t>PRE27-REAC28</t>
  </si>
  <si>
    <t>Варира в зависимост от хидроморфологичните процеси и източника на отломки.</t>
  </si>
  <si>
    <t>Дължина на водно течение (km)</t>
  </si>
  <si>
    <t>*Екологично оптимизирана поддръжка
*Възстановяване на речното корито
*Възстановяване на растителността</t>
  </si>
  <si>
    <t>PRE51-PRO36-REAC124</t>
  </si>
  <si>
    <t>10 &lt; 20 години</t>
  </si>
  <si>
    <t>Мярката не може да се адаптира към изменението на климата без допълнително драгиране.</t>
  </si>
  <si>
    <t>*Възстановяване на растителността
*Управление на източника на седименти</t>
  </si>
  <si>
    <t xml:space="preserve">Като природосъобразна мярка, натурализираният речен коридор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</si>
  <si>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PRE27-REAC28
PRE49-PRO34-REAC121
PRE50-PRO35-REAC123</t>
  </si>
  <si>
    <t xml:space="preserve">*Канал с намален поток с разнообразна морфология </t>
  </si>
  <si>
    <t>PRE16-REAC17
PRE27-REAC28
PRE50-PRO35-REAC123</t>
  </si>
  <si>
    <t>Не - OPEX обикновено не отговаря на условията за финансиране от ЕС. (МВУ, КФ, ЕФРР, ЕСФ+, InvestEU). Само CAPEX.</t>
  </si>
  <si>
    <t>5 години</t>
  </si>
  <si>
    <t>Нисък адаптивен капацитет.</t>
  </si>
  <si>
    <t>*Екологично оптимизирана поддръжка</t>
  </si>
  <si>
    <t>PRE48-PRO32-REAC119</t>
  </si>
  <si>
    <t>Брой подменени съоръжения за преминаване през реката.</t>
  </si>
  <si>
    <t>PRE49-PRO34-REAC121</t>
  </si>
  <si>
    <t>Възможно, но ще трябва да се демонстрира съответствие с директивите и политиката на ЕС.  Ще трябва да се докаже, че не могат да се приложат по-добри екологични варианти. (МВУ, КФ, ЕФРР, ЕСФ+, InvestEU). Само CAPEX.</t>
  </si>
  <si>
    <t>25 години</t>
  </si>
  <si>
    <t>Формата на канала може да бъде адаптирана, но този подход вероятно ще бъде възприет там, където наличната площ е малка и поради това потенциалът за адаптация е ограничен.</t>
  </si>
  <si>
    <t>*Канал с намален поток с разнообразна морфология 
*Подобряване на дълбочината и ширината на реката</t>
  </si>
  <si>
    <t>PRE62-PRO47</t>
  </si>
  <si>
    <t>200 / m (10 m широчина)</t>
  </si>
  <si>
    <t>Да - подчинено на съответствие с директивите и политиката на ЕС. Ще се разглежда благоприятно, ако отвеждащият канал е съчетан с принципите на зелената инфраструктура. (МВУ, КФ, ЕФРР, ЕСФ+, InvestEU). Само CAPEX.</t>
  </si>
  <si>
    <t>PRE13-REAC14
PRE52-PRO37-RR25-REAC125
PRE54-PRO39-REAC127</t>
  </si>
  <si>
    <t>PRE63-PRO48-RR26-REAC135</t>
  </si>
  <si>
    <t>Заплаха (път)</t>
  </si>
  <si>
    <t>Възможно, но ще трябва да се демонстрира съответствие с директивите и политиката на ЕС.  Ще трябва да се докаже, че не могат да се приложат по-добри екологични варианти и че мярката е в съответствие с целите за CO2. (МВУ, КФ, ЕФРР, ЕСФ+, InvestEU). Само CAPEX.</t>
  </si>
  <si>
    <t>Допълнителен капацитет за изпомпване може да бъде инсталиран на същото място.</t>
  </si>
  <si>
    <t xml:space="preserve">*Мерки за пречистване на водата
*Пасивно разпределение на водата в канали
</t>
  </si>
  <si>
    <t>PRE62-PRO47
PRO58-REAC145
PRO59-REAC146
PRO60-REAC147</t>
  </si>
  <si>
    <t>PRE53-PRO38-REAC126
PRE67-PRO52-PREP60-REAC139</t>
  </si>
  <si>
    <t>Да - подчинено на съответствие с директивите и политиката на ЕС. Ще се разглежда благоприятно, ако контролирането на наводненията включва принципи на зелена инфраструктура и подредбата на защитите е отдалечена от реката,  където това е възможно. (МВУ, КФ, ЕФРР, ЕСФ+, InvestEU). Само CAPEX.</t>
  </si>
  <si>
    <t>*Отдалечаване на защити
*Увеличаване на разнообразието от местообитания чрез промяна в ширината и дълбочината на реката
*Канал с намален поток с разнообразна морфология
*Управление на растителността
*Използване груби повърхности от към страната на канала</t>
  </si>
  <si>
    <t>PRE56-PRO41-REAC129
PRE57-PRO42-REAC130
PRE58-PRO43-REAC131</t>
  </si>
  <si>
    <t xml:space="preserve">МОСВ, МРРБ, Министерство на транспорта, 
общините като бенефициери по проекти
Басейнова дирекция </t>
  </si>
  <si>
    <t>Подобренията в съществуващата инфраструктура могат да бъдат проектирани съобразно прогнозите за бъдещо изменение на климата.</t>
  </si>
  <si>
    <t xml:space="preserve">МОСВ, МРРБ, Министерство на транспорта, 
общините като бенефициери по проекти
Басейнова дирекция </t>
  </si>
  <si>
    <t>PRO14-REAC42
PRE60-PRO45-REAC133
PRE61-PRO46-REAC134</t>
  </si>
  <si>
    <t>30 години</t>
  </si>
  <si>
    <t>PRO15-REAC43
PRE59-PRO44-REAC132</t>
  </si>
  <si>
    <t>20 години</t>
  </si>
  <si>
    <t>Варира – може да изисква значителни мерки за управление на риска от речни наводнения и на промените във водното ниво в резултат на експлоатацията на баража.</t>
  </si>
  <si>
    <t>Брой баражи</t>
  </si>
  <si>
    <t>*Помощни средства за миграция на риби 
*Управление на седиментите
*Екологични приливно-отливни течения</t>
  </si>
  <si>
    <t>*Отдалечаване на защити
*Увеличаване на разнообразието от местообитания чрез промяна в ширината и дълбочината на реката
*Управление на растителността</t>
  </si>
  <si>
    <t>PRE77-PRO64-REAC152</t>
  </si>
  <si>
    <t>PRE74-PRO61-REAC149</t>
  </si>
  <si>
    <t>Предотвратяване на бреговата ерозия</t>
  </si>
  <si>
    <t>Да - подчинено на съответствие с директивите и политиката на ЕС. Ще се разглежда благоприятно, ако мярката е съчетан с принципите на зелена инфраструктура. (МВУ, КФ, ЕФРР, ЕСФ+, InvestEU). Само CAPEX.</t>
  </si>
  <si>
    <t>С покачването на морското равнище може да се наложи значително адаптиране или подмяна.</t>
  </si>
  <si>
    <t>частична или пълна</t>
  </si>
  <si>
    <t>Дължина на бреговата линия (km) с приложена мярка.</t>
  </si>
  <si>
    <t>Специфични за конкретен обект с оглед крайбрежните условия.</t>
  </si>
  <si>
    <t>PRE75-PRO62-REAC150
PRE76-PRO63-REAC151
PRE78-PRO65-REAC153</t>
  </si>
  <si>
    <t>PRE79-PRO66-REAC154</t>
  </si>
  <si>
    <t>Концесионера на плажа.
Басейнова дирекция Общини</t>
  </si>
  <si>
    <t xml:space="preserve">PRE1-RR1-REAC1a
</t>
  </si>
  <si>
    <t>3000 / m</t>
  </si>
  <si>
    <t>PRE1-RR1-REAC1a</t>
  </si>
  <si>
    <t>Няма законоустановени задължения за поддържане (намаляване на ерозията) на речните брегове. Обявени са за собственост на МОСВ в кадастъра. Инициативата за прилагане на мярката следва да е на държавата (областния управител и БД), като засегнатите собственици следва да бъдат ангажирани, включително чрез обезщетение. 
Басейнова дирекция.
Общини.</t>
  </si>
  <si>
    <t>Прогнозиране на наводнения и предупреждение, за да се даде възможност за ефективна реакция при наводнения и да се намали степента на излагане на заплаха</t>
  </si>
  <si>
    <t xml:space="preserve">Осигуряване на надеждни прогнози за наводнения чрез метеорологични радари с висока разделителна способност и системи за моделиране на валежите и на оттока. Системи за ранно предупреждение за откриване на интензивни валежи, особено за речни басейни във високопланински терен. </t>
  </si>
  <si>
    <t>Програмите за изграждане на институционален капацитет и инвестициите в оборудване, проучвания и поддържаща инфраструктура са допустими за финансиране от ЕС. (МВУ, КФ, ЕФРР, ЕСФ+, InvestEU).</t>
  </si>
  <si>
    <t>за целия живот на политиката</t>
  </si>
  <si>
    <t>Процентът на изложени на риск недвижими имоти, които биват предупредени за наводнения.</t>
  </si>
  <si>
    <t>PREP7-REAC54
PREP8-REAC55
PREP13-REAC60
PRO19-PREP14-REAC61
PREP19-REAC65
PREP20-REAC66
PREP25-REAC72
PREP26-REAC73
PREP27-REAC74
PREP33-REAC80
PREP54-REAC102</t>
  </si>
  <si>
    <t>Намалена експозиция спрямо заплахата от наводнения чрез ефективни планове за действие при извънредни ситуации</t>
  </si>
  <si>
    <t>Брой планове за действие при извънредни ситуации.</t>
  </si>
  <si>
    <t>Намаляване на експозицията спрямо заплаха от наводнения чрез обществена осведоменост за риска и за плановете за действие при извънредни ситуации</t>
  </si>
  <si>
    <t>Обществена осведоменост за актуализирана онлайн информация за наводнения, карти на наводненията и развития, свързани с наводненията.  Провеждане на образователни и информационни кампании в райони с риск от наводнения за информиране на заинтересованите страни и насърчаване на ангажираността по теми, свързани с наводненията. Участие на обществеността в разработването и обсъждането на ПУРН.</t>
  </si>
  <si>
    <t>Брой кампании за обществена осведоменост.</t>
  </si>
  <si>
    <t>Ограничени косвени и нематериални въздействия от наводнения чрез подобрени планове за непрекъснатост на работата</t>
  </si>
  <si>
    <t xml:space="preserve">Планиране и организиране на предприятия/бизнеси за смекчаване на въздействията от наводнения, т.е. аварийни планове при наводнения, защита на активите, минимални изисквания за бизнес операторите. </t>
  </si>
  <si>
    <t>M51</t>
  </si>
  <si>
    <t>Ограничени косвени и нематериални въздействия от наводнения чрез подобрен процес на възстановяване след събитието</t>
  </si>
  <si>
    <t>Планирано развитие на индивидуални и обществени дейности за възстановяване, почистване и ремонт (сгради, инфраструктура и др.). Фонд за помощ при бедствия (безвъзмездни средства, данъци), включително правна помощ при бедствия, помощ при безработица в резултат на бедствия и разходи за временно или постоянно преместване.</t>
  </si>
  <si>
    <t>M52</t>
  </si>
  <si>
    <t>PRO25-RR10-REAC93
PRO22-REAC67
PREP21-REAC68
PREP34-REAC81
RR12-REAC103
RR19-REAC110
RR20-REAC111</t>
  </si>
  <si>
    <t>По-малка вероятност за замърсяване, свързано с наводнения.</t>
  </si>
  <si>
    <t>Създаване на финансов компенсаторен механизъм за щети, причинени от наводнения на публични и частни субекти, т.е. жилищни имоти, предприятия и др.</t>
  </si>
  <si>
    <t>Зависи от естеството на финансовите пазари.</t>
  </si>
  <si>
    <t xml:space="preserve">Министерство на околната среда и водите (МОСВ).
Министерство на икономиката </t>
  </si>
  <si>
    <t>Процент на изложените на заплаха недвижими имоти, застраховани срещу наводнения.</t>
  </si>
  <si>
    <t>Защита на имущество</t>
  </si>
  <si>
    <t>Предотвратяване на експозицията спрямо заплаха от наводнения.</t>
  </si>
  <si>
    <t>A14 – морски води
A21 - естествено превишение
A22 - преливане през защитни съоръжения
A25 - неизправност на защита или инфраструктура:</t>
  </si>
  <si>
    <t>A11 – речно
A12 – дъждовно
A21 - естествено превишение
A22 - преливане през защитни съоръжения
А24 - блокиране/стеснение
A31 - внезапно наводнение</t>
  </si>
  <si>
    <t>A11 – речно
A21 - естествено превишение
A22 - преливане през защитни съоръжения
А24 - блокиране/стеснение
A31 - внезапно наводнение</t>
  </si>
  <si>
    <t>A11 – речно
A12 – дъждовно
А24 - блокиране/стеснение</t>
  </si>
  <si>
    <t>A11 – речно
A12 – дъждовно
A21 - естествено превишение
A22 - преливане през защитни съоръжения
А24 - блокиране/стеснение</t>
  </si>
  <si>
    <t>A12 – дъждовно
A21 - естествено превишение
A22 - преливане през защитни съоръжения
А24 - блокиране/стеснение
A31 - внезапно наводнение</t>
  </si>
  <si>
    <t>A11 – речно
A12 – дъждовно
A21 - естествено превишение
A22 - преливане през защитни съоръженияA23 - неизправност на защитно или инфраструктурно съоръжение
A31 - внезапно наводнение</t>
  </si>
  <si>
    <t>A11 – речно
A12 – дъждовно
A21 - естествено превишение
A22 - преливане през защитни съоръжения
A23 - неизправност на защитно или инфраструктурно съоръжение
A31 - внезапно наводнение</t>
  </si>
  <si>
    <t>A14 – морски води
A11 – дъждовно
A21 - естествено превишение
A22 - преливане през защитни съоръжения
A23 - неизправност на защитно или инфраструктурно съоръжение</t>
  </si>
  <si>
    <t>A14 – морски води
A21 - естествено превишение
A22 - преливане през защитни съоръжения
A23 - неизправност на защитно или инфраструктурно съоръжение</t>
  </si>
  <si>
    <t xml:space="preserve">A14 – морска вода
A15 - инфраструктурни
A21 - естествено превишение
A22 - преливане през защитни съоръжения
A23 - неизправност на защита или инфраструктура
</t>
  </si>
  <si>
    <t>A11 – речно
A12 – дъждовно
A15 - инфраструктурни
A21 - естествено превишение
A22 - преливане през защитни съоръжения
A23 - неизправност на защита или инфраструктура
А24 - блокиране/стеснение
A31 - внезапно наводнение
A36 - наносно наводнение</t>
  </si>
  <si>
    <t>A11 – речно
A12 – дъждовно
A21 - естествено превишение
A22 - преливане през защитни съоръжения:
А24 - блокиране/стеснение
A31 - внезапно наводнение
A36 - наносно наводнение</t>
  </si>
  <si>
    <t>A12 – дъждовно
A15 - инфраструктурни
A21 - естествено превишение
A22 - преливане през защитни съоръжения
A23 - неизправност на защита или инфраструктура
А24 - блокиране/стеснение
A31 - внезапно наводнение
A36 - наносно наводнение</t>
  </si>
  <si>
    <t>Външно водозадържане/ретензия (водите се отклоняват от коритото и се задържат в отделна зона, която може да е част от заливната низина)</t>
  </si>
  <si>
    <t>M31-B7a: Задържане на водни обеми (ретензия) в основното корито и/или заливната низина, без да е необходима структурна намеса в речното легло.</t>
  </si>
  <si>
    <t>Задържане на водни обеми в речното корито и/или заливната низина с цел намаляване на водните количества и водните нива надолу по течението.</t>
  </si>
  <si>
    <t xml:space="preserve">Прилагане на природосъбразни решения, целящи забавяне/ретензия на високата вълна посредством увеличаване на съпротивлението на водното течение и респективно покачване на водните нива в коритото и заливната низина нагоре срещу течението от рисковите райони, </t>
  </si>
  <si>
    <t>Язовири с комплексно предназначение</t>
  </si>
  <si>
    <t>Увеличаване на инфилтрацията на оттока в гореразположените водосбори, с цел намаляване на водните количества и водните нива надолу по течението.</t>
  </si>
  <si>
    <t>Увеличаване на проводимостта</t>
  </si>
  <si>
    <t>Отводняване чрез изпомпване.</t>
  </si>
  <si>
    <t>Отводнителни канали за повърхностни води (в урбанизирани  райони)</t>
  </si>
  <si>
    <t>Реконструкция на водостоци или тръбни участъци на отводнителните системи чрез преобразуването им в открити канали. Мярката има потенциал за осигуряване на екосистемни услуги, когато се следват принципите за УОС.</t>
  </si>
  <si>
    <t>Отвеждане на валежните води далеч от райони, изложени на дъждовни наводнения, в които заустването им във водни тела надолу по течението е затруднено.</t>
  </si>
  <si>
    <t>Ограничаване зоните на заливане от високи води</t>
  </si>
  <si>
    <t>Разглобяеми защитни съоръжения с постоянни фундаменти</t>
  </si>
  <si>
    <t>Временни елементи за защита от наводнения без постоянни фундаменти</t>
  </si>
  <si>
    <t>Защита: Крайбрежие/ устие</t>
  </si>
  <si>
    <t>Ограничаване на зоните на заливане в крайбрежната зона в резултат повишаване на водните нива в морето или устието на река чрез изграждане на високи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шлюзове/клапи, за да се осигури връзката със зауствания на притоци и др.</t>
  </si>
  <si>
    <t>Плажозащитни буни</t>
  </si>
  <si>
    <t>Вълнозащита</t>
  </si>
  <si>
    <t>Плажозащитни и брегозащитни вълноломи и/или молове</t>
  </si>
  <si>
    <t>Като природосъобразна мярка, повторно свързаната заливна низина може да се адаптира по естествен начин към изменението на климата.  Контролните съоръжения могат да бъдат адаптирани към изменението на климата.</t>
  </si>
  <si>
    <t>Като природна мярка, повторно свързаната заливна низина може да се адаптира по естествен начин към изменението на климата.  Контролните съоръжения могат да бъдат адаптирани към изменението на климата.</t>
  </si>
  <si>
    <t>Повторно свързване на заливни низини и влажни зони</t>
  </si>
  <si>
    <t>Вътрешно водозадържане/ ретензия (водите се задържат временно в речното корито и в прилежащата заливна низина)</t>
  </si>
  <si>
    <t>Намаляване на пика на високата вълна в гореразположените водосбори, с цел намаляване на водните количества и водните нива надолу по течението.  Мярката може да допринесе за увеличаване на  интецепцията на валежни води и стабилизиране на почвите.</t>
  </si>
  <si>
    <t>Реконструкция на съществуващи язовири чрез повдигане на кота било преливник и кота корона язовирна стена или други средства за увеличаване на ретензионния обем.</t>
  </si>
  <si>
    <t>Задържане на водни обеми с цел намаляване на водните количества и водните нива надолу по течението.</t>
  </si>
  <si>
    <t>Драгиране/ Понижаване на дъното</t>
  </si>
  <si>
    <t>Понижаване нивото на дъното чрез изкуствено удълбочаване на речното корито.</t>
  </si>
  <si>
    <t>Увеличаване на проводимостта на отводнителните системи.</t>
  </si>
  <si>
    <t>Ограничаване зоните на заливане от високи води.</t>
  </si>
  <si>
    <t>Изграждане на вълнозащитни съоръжения от естествен материал (големи камъни) или чрез твърди инженерни решения, успоредни на бреговата линия. Мярката включва потопени съоръжения, разположени навътре в акваторията (молове) или свързани с брега (вълноломи) за разсейване и вълновата енергия и ограничаване на бреговата ерозия.</t>
  </si>
  <si>
    <t>Подходите за УОС са по-адаптивни от традиционните канализационни мрежи за дъждовни води и разполагат с по-голям капацитет за адаптиране към променяна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</si>
  <si>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Площ на територията на водозадържане (ha).
Или
Брой на елементите на водозадържане.</t>
  </si>
  <si>
    <t>M32-B9b: Реконструкция на съществуващ язовир  с цел осигуряване на защита от наводнения (увеличаване на ретензионния обем или модификация на преливника).</t>
  </si>
  <si>
    <t>Подобряване на съществуваща защитна стена/насипно съоръжение или дига</t>
  </si>
  <si>
    <t>Разширяване/уголемяване на речното легло</t>
  </si>
  <si>
    <t>M33-B15b: Подобряване проводимостта на облицовани или необлицовани корекции на реки и дерета.
M33-B15c: Поддържане на растителността в речни корита и коридори.
M33-B15d: Подмяна на мостове и съоръжения за преминаване през реки, които ограничават проводимостта водят до подприщване.</t>
  </si>
  <si>
    <t>M33-B15e: Изграждане на нови корекции с бетонна или друга облицовка.</t>
  </si>
  <si>
    <t>Подобрения по съществуваща защитна стена/насипно съоръжение/дига</t>
  </si>
  <si>
    <t>Защитна стена, насипно съоръжение или дига</t>
  </si>
  <si>
    <t>Естествена брегозащита (например пясъчни дюни)</t>
  </si>
  <si>
    <t>Естествена вълно защита (например крайбрежно озеленяване)</t>
  </si>
  <si>
    <t>M21-B1</t>
  </si>
  <si>
    <t>Oсновно обновяване или ремонт на язовири и прилежащите им съоръжения, когато предназначението на язовира включва защита от наводнения. Влагането на инвестиции, целящи намаляване на риска от наводнения, за ремонт на язовири, които не предлагат защита от наводнения, не е целесъобразно.</t>
  </si>
  <si>
    <t>Поддържане на ретензионния обем на язовира с цел редуциране на водните количества и водните нива надолу по течението.</t>
  </si>
  <si>
    <t>Увеличаване на ретензионния обем на язовира с цел редуциране на водните количества и водните нива надолу по течението.</t>
  </si>
  <si>
    <t>M61</t>
  </si>
  <si>
    <t>B42</t>
  </si>
  <si>
    <t>PRE41-PRO23-PREP44-REAC91</t>
  </si>
  <si>
    <t>PRE41-PRO23-PREP44-REAC91
PREP3-REAC50
PREP4-REAC51
PRE35-PREP5-RR8-REAC52
PREP6-REAC53
PRE28-REAC29 PRE73-REAC148</t>
  </si>
  <si>
    <t>Заплаха (път), Уязвимост и експозиция (рецептор)</t>
  </si>
  <si>
    <t>Отводняване чрез изпомпване посредством мобилни помпи.</t>
  </si>
  <si>
    <t>Използване на мобилни помпи за понижаване на водните нива зад диги и в ниски заливаеми зони.</t>
  </si>
  <si>
    <t>Повишаване на институционалния капацитет</t>
  </si>
  <si>
    <t>Научни и научно-приложни изследвания и проучвания</t>
  </si>
  <si>
    <t>Законодателни, правни и регулаторни инициативи</t>
  </si>
  <si>
    <t>Разработване на научни и приложни изследвания и проучвания във връзка с оценката и управлението на риска от наводнения.</t>
  </si>
  <si>
    <t>Подобряване на правната, регулаторната и нормативната рамка  за управление на риска от наводнения</t>
  </si>
  <si>
    <t>Научноизлседователски програми са допустими за финансиране от ЕС (напр. Horizon Europe).</t>
  </si>
  <si>
    <t xml:space="preserve">Възможно, но ще трябва да се демонстрира съответствие с директивите и политиката на ЕС.  Ще трябва да се докаже, че не могат да се приложат по-добри екологични варианти и че мярката е в съответствие с целите за CO2. (МВУ, КФ, ЕФРР, ЕСФ+, InvestEU). Само CAPEX.
</t>
  </si>
  <si>
    <t>за периода на разработване на излседването/проучването</t>
  </si>
  <si>
    <t>Мярката би могла да включва изследване на климатичните промени и техния ефект върху наводненията.</t>
  </si>
  <si>
    <t>Мярката би могла да отразява най-съвременните проучвания върху изменението на климата.</t>
  </si>
  <si>
    <t>Брой на проведени  съотносими изследвания и проучвания.</t>
  </si>
  <si>
    <t>Брой въведени съотносими законодателни, регулаторни и нормативни актове</t>
  </si>
  <si>
    <t>40 000 / ha урбанизирана площ</t>
  </si>
  <si>
    <t>100 000 / ha урбанизирана площ</t>
  </si>
  <si>
    <t>2000 / ha (&gt; 500 ha)
5000 / ha (средно)
20000 / ha (&lt; 10 ha)</t>
  </si>
  <si>
    <t>2000 / ha</t>
  </si>
  <si>
    <t>30 до 2000 / m</t>
  </si>
  <si>
    <t>10 / m на год.</t>
  </si>
  <si>
    <t>500 000 / мост
70 000 / др. стеснение</t>
  </si>
  <si>
    <t>200 до 1000/ m в зависимост от размерите</t>
  </si>
  <si>
    <t>100 до 1000/ m в зависимост от размерите</t>
  </si>
  <si>
    <t>на 1 m канал:
700: 10 m широк
1000: 20 до 40 m широк</t>
  </si>
  <si>
    <t>3000 / m минимум за придобиване на земя и имущество</t>
  </si>
  <si>
    <t>Дебит Q на помпа:
&lt;20 l/s - 82 000
&lt;350 l/s - 200 000
&lt;600 l/s - 440 000</t>
  </si>
  <si>
    <t>7000 до 10 000 / ha</t>
  </si>
  <si>
    <t>Стена: 1000 /m (ниска) 4000 (висока)
Насип: 600 /m  (ниска) 2000 (висока)</t>
  </si>
  <si>
    <t>Стена: 1000 /m за 1 m надграждане
Насип: 400 /m за 0.5 m надграждане
800 /m за 1 m надграждане
1200 /m за 1.5 m надграждане
Възстановяване на дига: 900 /m</t>
  </si>
  <si>
    <t>3000 / m (2m)</t>
  </si>
  <si>
    <t>600 / m за временна защита, габиони, скален или земен насип</t>
  </si>
  <si>
    <t>M33-B23: Разглобяеми защитни съоръжения с постоянни фундаменти</t>
  </si>
  <si>
    <t>M33-B30: Подхранване с пясъчен материал от местен източник</t>
  </si>
  <si>
    <t>B41</t>
  </si>
  <si>
    <t>B3</t>
  </si>
  <si>
    <t>M42-B35: Планове за действие при извънредни ситуации.</t>
  </si>
  <si>
    <t>M43-B36: Обществена осведоменост.</t>
  </si>
  <si>
    <t>M44-B37: Планове за действие при извънредни ситуации на стопански субекти.</t>
  </si>
  <si>
    <t>M51-B38a: Планиране на дейности по възстановяване след наводнения и утвърждаване на финансови механизми.</t>
  </si>
  <si>
    <t>M52-B38b: Планиране за възстановяване и почистване на околната среда, включително с оглед опасни материали и замърсяване.</t>
  </si>
  <si>
    <t>M53-B39: Частно и публично застраховане.</t>
  </si>
  <si>
    <t>Отбивен канал (отклонява част от високите води към друг подводосбор)</t>
  </si>
  <si>
    <t>M34-B18a: Обновяване на съществуващи помпи за управление на градски повърхностни води чрез захранване от възобновяеми енергийни източници.</t>
  </si>
  <si>
    <t>M34-B18b: 
Изпомпване на води при управлението на градски повърхностни води.</t>
  </si>
  <si>
    <t>M53-B40a: Изпомпване на води за управление на водните нива посредством постоянни отводнителни помпени станции.</t>
  </si>
  <si>
    <t>M53-B40b: Изпомпване на води за управление на водните нива посредством мобилни помпи.</t>
  </si>
  <si>
    <t>Законодателни инициативи, нормативни документи и регулации за ограничаване и намаляване на риска от наводнения</t>
  </si>
  <si>
    <t>M51-B38a: Планиране на дейности по възстановяване след наводнения и утвърждаване на финансови механизми.
M52-B38b: Планиране на дейности по възстановяване и почистване на околната среда, включително с оглед опасни материали и замърсяване.</t>
  </si>
  <si>
    <t>M41-B34: Прогнозиране на наводнения и системи за ранно предупреждение.</t>
  </si>
  <si>
    <t>M33-B31: Рециклиран пясъчен материал от същата крайбрежна зона</t>
  </si>
  <si>
    <t>M33-B29: Надводни или подводни вълноломи и/или молове</t>
  </si>
  <si>
    <t>M33-B28: Буни с допълнително изкуствено подхранване с пясък в зоната на отмиване след съоръжението по посока на надлъжно-бреговото течение.</t>
  </si>
  <si>
    <t>M33-B27a: Обновяване  или надграждане на съществуващи защитни стени или диги с допълнителни елементи на зелена инфраструктура.</t>
  </si>
  <si>
    <t>M33-B27b: Обновяване или надграждане на съществуващи защитни стени или диги без елементи на зелена инфраструктура.</t>
  </si>
  <si>
    <t>M33-B24: Временни елементи за защита от наводнения без постоянни фундаменти</t>
  </si>
  <si>
    <t>M33-B23: Разглобяеми защити срещу наводнения (с постоянни основи)</t>
  </si>
  <si>
    <t>M33-B22a: Рехабилитация или надграждане на съществуващи защитни стени или диги с допълнителни елементи на зелена инфраструктура.</t>
  </si>
  <si>
    <t>M33-B22b: Рехабилитация или надграждане на съществуващи защитни стени или диги без допълнителни елементи на зелена инфраструктура.</t>
  </si>
  <si>
    <t>M33-B21: Изграждане на нови защитни стени или диги, включително подвижни контролни органи, ако е необходимо.</t>
  </si>
  <si>
    <t>M34-B19a: Отводнителни канали за отвеждане на повърхностни води като компонент на мрежа от УОС.</t>
  </si>
  <si>
    <t>M34-B19b: Реконструкция на водостоци или тръбни участъци на отводнителните мрежи.</t>
  </si>
  <si>
    <t>M34-B19c: Изграждане на нови корекции с бетонна или друга облицовка.</t>
  </si>
  <si>
    <t>M33-B16: Облекчителен канал за отклоняване на водни количества от или около зоните с риск , включително допълнителни канали в рамките на крайречния коридор.</t>
  </si>
  <si>
    <t>M33-B32: Възстановяване на естествени пясъчни дюни чрез тяхното залесяване и ограждане</t>
  </si>
  <si>
    <t>M33-B33: Засаждане на растителни видове, типични за крайбрежната зона</t>
  </si>
  <si>
    <t>Увеличаване на ретензионния обем с цел редуциране на водните количества и водните нива надолу по течението с цел намаляване на високата вълна.</t>
  </si>
  <si>
    <t>Намаляване на пика на високата вълна в гореразположените водосбори, с цел намаляване водните количества и водните нива надолу по течението.</t>
  </si>
  <si>
    <t>Избягване на бъдещо увеличение на експозицията спрямо заплаха</t>
  </si>
  <si>
    <t>Укрепване на корита на поройни реки чрез изграждане на малки напречни хидротехнически съоръжения (с височина до 5м), под формата на  природосъобразни водопропускливи баражи.</t>
  </si>
  <si>
    <t>Увеличаване на инфилтрацията на оттока в урбанизирани райони, с цел намаляване на заплахата от повърхностни води надолу по течението и водните количества, заустващите се в реките.</t>
  </si>
  <si>
    <t>5000 / m</t>
  </si>
  <si>
    <t>7500 / ha</t>
  </si>
  <si>
    <t>M23-B4: Съвременни методи за подобряване  на устойчивостта на жилищна и нежилищна собственост срещу наводнения</t>
  </si>
  <si>
    <t>M23-B5: Модернизиране с цел повишаване на устойчивостта и резистентността на обекти, представляващи потенциални основни източници на замърсяване и на критична инфраструктура.</t>
  </si>
  <si>
    <t>M31-B6a: Отбивни канали за отклоняване на водни количества в местности с налични значими елементи на зелена инфраструктура, съвместно със смекчаване на всякакви въздействия по РДВ.</t>
  </si>
  <si>
    <t>M32-B6b: Облицовани призматични канали (корекции) за отклоняване на води без елементи на зелената инфраструктура.</t>
  </si>
  <si>
    <t>M31-B7b: Задържане на водни обеми (ретензия) в основното корито и/или, чрез напречни и надлъжни хидротехнически съоръжения или изпомпване, позволяващи контрол на водните количества или водните нива.
M31-B7c: Малки хидротехнически съоръжения, под формата на воропропускиливи баражи в коритото на реката при корита предразположени към внезапни (поройни) наводнения.</t>
  </si>
  <si>
    <t>M31-B8a: Задържане на водни обеми (ретензия) в заливната равнина, без да е необходима структурна намеса в речното легло.
M31-B8b: Временно наводняване на земеделски площи без необходимост от контролни съоръжения.</t>
  </si>
  <si>
    <t xml:space="preserve">M31-B8c: Задържане на водни обеми в заливната равнина, чрез напречни и надлъжни хидротехнически съоръжения или изпомпване, позволяващи контрол на водните количества или водните нива. Мярката включва изгпълнение на нови насипни съоръжения за осигуряване на ретензионни обеми в заливните равнини. 
M31-B8d: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 </t>
  </si>
  <si>
    <t>Устойчивост на собствеността</t>
  </si>
  <si>
    <t>M34-B12: Елементи на УОС за намаляване на пика на високите води.</t>
  </si>
  <si>
    <t>M34-B13: Управление на земеползването в урбанизирани райони и модернизиране на УОС с цел увеличаване на инфилтрацията в почвите.</t>
  </si>
  <si>
    <t>M31-B17: Възстановяване на връзката със заливните равнини за повишаване на проводимостта чрез премахване на надлъжни защитни съоръжения или отдалечаването им от брега (включително временно наводняване на земеделски земи).</t>
  </si>
  <si>
    <t>M34-B20: Изграждане на нови и реконструкция на съществуващи канализационни системи.</t>
  </si>
  <si>
    <t>Канализационни системи (в урбанизирани  райони)</t>
  </si>
  <si>
    <t>Защитни стени, насипни съоръжения или диги (може да включва подвижни затворни/ контролни органи)</t>
  </si>
  <si>
    <t>M33-B26: Нови защитни стени или диги, включително подвижни затворни/контролни органи или клапи, ако е необходимо.</t>
  </si>
  <si>
    <t>Меки структурни мерки</t>
  </si>
  <si>
    <t>M21-B1: Планиране на земеползването и контрол на устройството на територията при ново строителство, включващо осигуряване на издръжливост и устойчивост.</t>
  </si>
  <si>
    <t>M32-B9a: Основно обновяване или ремонт на съществуващ язовир с цел осигуряване на защита от наводнения .
M32-B9b: Реконструкция на съществуващ язовир  с цел осигуряване на защита от наводнения (увеличаване на ретензионния обем или модификация на преливника).
M32-B9c: Промени в правилата за експлоатация на съществуващ язовир.</t>
  </si>
  <si>
    <t>M32-B9d: Изграждане на нов/и язовир/и, без принос към конкретни екологични цели.</t>
  </si>
  <si>
    <t>M31-B10a: Залесяване и лесоустройство в гореразположените водосбори
M31-B10b: Природосъобразни водозадържащи елементи, разпределени по целия водосбор.</t>
  </si>
  <si>
    <t>M31-B11: Управление на оттока чрез промени в управление на земите и  мелиоративните практики с оглед подобряване състоянието на почвите в земеделски райони</t>
  </si>
  <si>
    <t>M33-B14a: Отстраняване на тиня, наноси и на запушвания на речните легла.</t>
  </si>
  <si>
    <t>M33-B14b: Драгиране и удълбочаване на участъци от реки и дерета за понижаване нивото на речно дъното .</t>
  </si>
  <si>
    <t>M33-B15a: Подходи за възстановяване на речни легла.</t>
  </si>
  <si>
    <t>Естествено водозадържане (в селскостопански райони)</t>
  </si>
  <si>
    <t>Естествена инфилтрация на водите (в селскостопански райони)</t>
  </si>
  <si>
    <t>Зони за водозадържане  чрез устойчиви отводнителни системи (УОС) в урбанизирани райони</t>
  </si>
  <si>
    <t>Зони за инфилтрация чрез устойчиви отводнителни системи (УОС) в урбанизирани райони</t>
  </si>
  <si>
    <t>Облекчителен канал (нов канал)</t>
  </si>
  <si>
    <t>Коригиране на реката чрез изпълнение на бетонна или друга облицовка на речното дъно и бреговете с цел стабилизиране на коритото и предотвратяване на изменения във формата и наклона му.</t>
  </si>
  <si>
    <t xml:space="preserve">Изграждане на постоянни съоръжения (твърди инженерни решения), разположени при устието на реката, оборудвани с подвижни контролни органи. Използват се за стабилизиране на водните нива в речното корито. </t>
  </si>
  <si>
    <r>
      <rPr>
        <b/>
        <sz val="9"/>
        <rFont val="Calibri"/>
        <family val="2"/>
      </rPr>
      <t>кратък</t>
    </r>
    <r>
      <rPr>
        <sz val="9"/>
        <rFont val="Calibri"/>
        <family val="2"/>
      </rPr>
      <t xml:space="preserve">&lt;1 година,
</t>
    </r>
    <r>
      <rPr>
        <b/>
        <sz val="9"/>
        <rFont val="Calibri"/>
        <family val="2"/>
      </rPr>
      <t xml:space="preserve">среден </t>
    </r>
    <r>
      <rPr>
        <sz val="9"/>
        <rFont val="Calibri"/>
        <family val="2"/>
      </rPr>
      <t xml:space="preserve">1 &lt; 5 години, 
</t>
    </r>
    <r>
      <rPr>
        <b/>
        <sz val="9"/>
        <rFont val="Calibri"/>
        <family val="2"/>
      </rPr>
      <t>дълъг</t>
    </r>
    <r>
      <rPr>
        <sz val="9"/>
        <rFont val="Calibri"/>
        <family val="2"/>
      </rPr>
      <t xml:space="preserve"> &gt; 5 години</t>
    </r>
  </si>
  <si>
    <r>
      <rPr>
        <b/>
        <sz val="9"/>
        <rFont val="Calibri"/>
        <family val="2"/>
      </rPr>
      <t>малък</t>
    </r>
    <r>
      <rPr>
        <sz val="9"/>
        <rFont val="Calibri"/>
        <family val="2"/>
      </rPr>
      <t xml:space="preserve"> = наводнена клетка или локализирана мярка
</t>
    </r>
    <r>
      <rPr>
        <b/>
        <sz val="9"/>
        <rFont val="Calibri"/>
        <family val="2"/>
      </rPr>
      <t>среден</t>
    </r>
    <r>
      <rPr>
        <sz val="9"/>
        <rFont val="Calibri"/>
        <family val="2"/>
      </rPr>
      <t xml:space="preserve"> = 5 &lt; 15 км,
</t>
    </r>
    <r>
      <rPr>
        <b/>
        <sz val="9"/>
        <rFont val="Calibri"/>
        <family val="2"/>
      </rPr>
      <t xml:space="preserve">голям </t>
    </r>
    <r>
      <rPr>
        <sz val="9"/>
        <rFont val="Calibri"/>
        <family val="2"/>
      </rPr>
      <t xml:space="preserve">= ниво водосбор
</t>
    </r>
    <r>
      <rPr>
        <b/>
        <sz val="9"/>
        <rFont val="Calibri"/>
        <family val="2"/>
      </rPr>
      <t>национален</t>
    </r>
    <r>
      <rPr>
        <sz val="9"/>
        <rFont val="Calibri"/>
        <family val="2"/>
      </rPr>
      <t xml:space="preserve"> = политическа мярка</t>
    </r>
  </si>
  <si>
    <r>
      <rPr>
        <b/>
        <sz val="9"/>
        <rFont val="Calibri"/>
        <family val="2"/>
      </rPr>
      <t>малък</t>
    </r>
    <r>
      <rPr>
        <sz val="9"/>
        <rFont val="Calibri"/>
        <family val="2"/>
      </rPr>
      <t xml:space="preserve"> = наводнена клетка,
</t>
    </r>
    <r>
      <rPr>
        <b/>
        <sz val="9"/>
        <rFont val="Calibri"/>
        <family val="2"/>
      </rPr>
      <t>среден</t>
    </r>
    <r>
      <rPr>
        <sz val="9"/>
        <rFont val="Calibri"/>
        <family val="2"/>
      </rPr>
      <t xml:space="preserve"> = урбанизирана зона,
</t>
    </r>
    <r>
      <rPr>
        <b/>
        <sz val="9"/>
        <rFont val="Calibri"/>
        <family val="2"/>
      </rPr>
      <t xml:space="preserve">голям </t>
    </r>
    <r>
      <rPr>
        <sz val="9"/>
        <rFont val="Calibri"/>
        <family val="2"/>
      </rPr>
      <t xml:space="preserve">= няколко урбанизирани зони или водосбор
</t>
    </r>
    <r>
      <rPr>
        <b/>
        <sz val="9"/>
        <rFont val="Calibri"/>
        <family val="2"/>
      </rPr>
      <t>национален</t>
    </r>
    <r>
      <rPr>
        <sz val="9"/>
        <rFont val="Calibri"/>
        <family val="2"/>
      </rPr>
      <t xml:space="preserve"> = политическа мярка</t>
    </r>
  </si>
  <si>
    <r>
      <rPr>
        <b/>
        <sz val="9"/>
        <rFont val="Calibri"/>
        <family val="2"/>
      </rPr>
      <t>частична</t>
    </r>
    <r>
      <rPr>
        <sz val="9"/>
        <rFont val="Calibri"/>
        <family val="2"/>
      </rPr>
      <t xml:space="preserve"> = обикновено не достига стандарт на защита при 1% годишна обезпеченост,
</t>
    </r>
    <r>
      <rPr>
        <b/>
        <sz val="9"/>
        <rFont val="Calibri"/>
        <family val="2"/>
      </rPr>
      <t>зависи</t>
    </r>
    <r>
      <rPr>
        <sz val="9"/>
        <rFont val="Calibri"/>
        <family val="2"/>
      </rPr>
      <t xml:space="preserve"> от местоположението и мащаба на мярката,
</t>
    </r>
    <r>
      <rPr>
        <b/>
        <sz val="9"/>
        <rFont val="Calibri"/>
        <family val="2"/>
      </rPr>
      <t>пълна</t>
    </r>
    <r>
      <rPr>
        <sz val="9"/>
        <rFont val="Calibri"/>
        <family val="2"/>
      </rPr>
      <t xml:space="preserve"> = обикновено достига до стандарт на защита при 1% годишна обезпеченост</t>
    </r>
  </si>
  <si>
    <r>
      <t xml:space="preserve">Възможности за множество ползи
</t>
    </r>
    <r>
      <rPr>
        <sz val="9"/>
        <rFont val="Calibri"/>
        <family val="2"/>
        <scheme val="minor"/>
      </rPr>
      <t>0 = няма такава възможност 
3 = значителна възможност</t>
    </r>
  </si>
  <si>
    <r>
      <t xml:space="preserve">Типични въздействия по Рамковата директива за водите
</t>
    </r>
    <r>
      <rPr>
        <sz val="11"/>
        <rFont val="Calibri"/>
        <family val="2"/>
      </rPr>
      <t>++ винаги положителни, + понякога положителни, o не оказва въздействие, - понякога отрицателни, -- винаги отрицателни</t>
    </r>
  </si>
  <si>
    <r>
      <t xml:space="preserve">Капацитет за адаптиране на мярката към </t>
    </r>
    <r>
      <rPr>
        <b/>
        <sz val="11"/>
        <rFont val="Calibri"/>
        <family val="2"/>
        <scheme val="minor"/>
      </rPr>
      <t>бъдещи климатични промени</t>
    </r>
  </si>
  <si>
    <r>
      <t>PRE14-REAC15
PRE18-REAC19
P</t>
    </r>
    <r>
      <rPr>
        <sz val="11"/>
        <rFont val="Calibri"/>
        <family val="2"/>
      </rPr>
      <t>RE19-REAC20
PRE20-REAC21
PRE22-REAC23</t>
    </r>
    <r>
      <rPr>
        <sz val="11"/>
        <rFont val="Calibri"/>
        <family val="2"/>
        <charset val="204"/>
      </rPr>
      <t xml:space="preserve">
PRE23-PRO5-REAC24
PRE25-REAC26
PRE26-REAC27
PRE28-REAC29
PRO13-REAC41
PREP4-REAC51
PREP6-REAC53
PRE73-REAC148
</t>
    </r>
    <r>
      <rPr>
        <sz val="11"/>
        <rFont val="Calibri"/>
        <family val="2"/>
      </rPr>
      <t>PRE72-PRO57-REAC144</t>
    </r>
  </si>
  <si>
    <t>Координиране на концепциите и схемите за пространствено развитие на национално, регионално ниво и устройствените планове на местно ниво, чрез въвеждане/актуализация на норми/насоки за земеползване в райони, застрашени от наводнения. Разработване на ръководства за добри технически практики по прилагане и поддръжка на отводнителни системи. Критерии и разпоредби за строителство в зоната на наводнение (например актуализиране на стандартите за проектиране на строежи в зоната на наводнение).  Осигуряване на земя за изграждане на евентуални бъдещи съоръжения за защита от наводнения (например за адаптиране към прогнозно бъдещо изменението на климата или в случай че текущата несигурност е твърде висока, за да оправдае инвестиции към настоящия момент).</t>
  </si>
  <si>
    <r>
      <t xml:space="preserve">M23-B4: </t>
    </r>
    <r>
      <rPr>
        <sz val="11"/>
        <rFont val="Calibri"/>
        <family val="2"/>
      </rPr>
      <t>Съвременни методи за п</t>
    </r>
    <r>
      <rPr>
        <sz val="11"/>
        <rFont val="Calibri"/>
        <family val="2"/>
        <charset val="204"/>
      </rPr>
      <t xml:space="preserve">одобряване  на </t>
    </r>
    <r>
      <rPr>
        <sz val="11"/>
        <rFont val="Calibri"/>
        <family val="2"/>
      </rPr>
      <t>устойчивостта</t>
    </r>
    <r>
      <rPr>
        <sz val="11"/>
        <rFont val="Calibri"/>
        <family val="2"/>
        <charset val="204"/>
      </rPr>
      <t xml:space="preserve"> на жилищна и нежилищна собственост </t>
    </r>
    <r>
      <rPr>
        <sz val="11"/>
        <rFont val="Calibri"/>
        <family val="2"/>
      </rPr>
      <t>срещу наводнения</t>
    </r>
  </si>
  <si>
    <r>
      <t xml:space="preserve">Подобрена </t>
    </r>
    <r>
      <rPr>
        <sz val="11"/>
        <rFont val="Calibri"/>
        <family val="2"/>
      </rPr>
      <t>устойчивост</t>
    </r>
    <r>
      <rPr>
        <sz val="11"/>
        <rFont val="Calibri"/>
        <family val="2"/>
        <charset val="204"/>
      </rPr>
      <t xml:space="preserve"> и намалена уязвимост спрямо заплаха.</t>
    </r>
  </si>
  <si>
    <r>
      <t xml:space="preserve">Мерки за подобряване </t>
    </r>
    <r>
      <rPr>
        <sz val="11"/>
        <rFont val="Calibri"/>
        <family val="2"/>
      </rPr>
      <t>устойчивостта</t>
    </r>
    <r>
      <rPr>
        <sz val="11"/>
        <rFont val="Calibri"/>
        <family val="2"/>
        <charset val="204"/>
      </rPr>
      <t xml:space="preserve"> на отделните недвижими имоти, които позволяват по-бързо възстановяване и почистване след наводнение.  Подходът не възпира </t>
    </r>
    <r>
      <rPr>
        <sz val="11"/>
        <rFont val="Calibri"/>
        <family val="2"/>
      </rPr>
      <t>навлизането</t>
    </r>
    <r>
      <rPr>
        <sz val="11"/>
        <rFont val="Calibri"/>
        <family val="2"/>
        <charset val="204"/>
      </rPr>
      <t xml:space="preserve"> на вода в недвижимия имот.  Примери за това са повдигнати електрически съоръжения, възвратни клапани към отводнителни канали и др.</t>
    </r>
  </si>
  <si>
    <r>
      <t xml:space="preserve">M23-B5: Модернизиране </t>
    </r>
    <r>
      <rPr>
        <sz val="11"/>
        <rFont val="Calibri"/>
        <family val="2"/>
      </rPr>
      <t>с цел повишаване на</t>
    </r>
    <r>
      <rPr>
        <sz val="11"/>
        <rFont val="Calibri"/>
        <family val="2"/>
        <charset val="204"/>
      </rPr>
      <t xml:space="preserve"> устойчивостта и резистентността на </t>
    </r>
    <r>
      <rPr>
        <sz val="11"/>
        <rFont val="Calibri"/>
        <family val="2"/>
      </rPr>
      <t>обекти,</t>
    </r>
    <r>
      <rPr>
        <sz val="11"/>
        <rFont val="Calibri"/>
        <family val="2"/>
        <charset val="204"/>
      </rPr>
      <t xml:space="preserve"> </t>
    </r>
    <r>
      <rPr>
        <sz val="11"/>
        <rFont val="Calibri"/>
        <family val="2"/>
      </rPr>
      <t>представляващи потенциални</t>
    </r>
    <r>
      <rPr>
        <sz val="11"/>
        <rFont val="Calibri"/>
        <family val="2"/>
        <charset val="204"/>
      </rPr>
      <t xml:space="preserve"> основни източници на замърсяване и на критична инфраструктура.</t>
    </r>
  </si>
  <si>
    <t>Понижен риск от замърсяване в резултат на наводнения. Подобрена издръжливост на обществеността при наводнения.  Защита на съоръжения и мрежи на критичната инфраструктура.</t>
  </si>
  <si>
    <r>
      <t xml:space="preserve">Оценка на риска от наводнения за потенциални източници на замърсяване (Севесо обекти, мини, депа, промишлени комплекси и др.) и за критични инфраструктурни съоръжения и мрежи (всяка система, която е от съществено значение за осигуряване на жизненоважни икономически и социални функции: здравеопазване, храни, сигурност, транспорт, енергия, информационни системи, финансови услуги и др.).  С определени действия за осигуряване на защита от наводнения и </t>
    </r>
    <r>
      <rPr>
        <sz val="11"/>
        <rFont val="Calibri"/>
        <family val="2"/>
      </rPr>
      <t>устойчивост</t>
    </r>
    <r>
      <rPr>
        <sz val="11"/>
        <rFont val="Calibri"/>
        <family val="2"/>
        <charset val="204"/>
      </rPr>
      <t xml:space="preserve"> на зависимите елементи чрез вериги за доставки и вторични въздействия на наводненията върху по-широката общност.</t>
    </r>
  </si>
  <si>
    <r>
      <t xml:space="preserve">Отбивен </t>
    </r>
    <r>
      <rPr>
        <b/>
        <sz val="11"/>
        <rFont val="Calibri"/>
        <family val="2"/>
      </rPr>
      <t>канал (отклонява част от високите води към друг подводосбор)</t>
    </r>
  </si>
  <si>
    <r>
      <t xml:space="preserve">M31-B6a: Отбивни канали за отклоняване на водни количества в местности с налични </t>
    </r>
    <r>
      <rPr>
        <sz val="11"/>
        <rFont val="Calibri"/>
        <family val="2"/>
      </rPr>
      <t>значими</t>
    </r>
    <r>
      <rPr>
        <sz val="11"/>
        <rFont val="Calibri"/>
        <family val="2"/>
        <charset val="204"/>
      </rPr>
      <t xml:space="preserve"> елементи на зелена инфраструктура, съвместно със смекчаване на всякакви въздействия по РДВ.</t>
    </r>
  </si>
  <si>
    <r>
      <t>Намаляване на максималните водни нива чрез отклоняване на водни количества към други</t>
    </r>
    <r>
      <rPr>
        <sz val="11"/>
        <rFont val="Calibri"/>
        <family val="2"/>
      </rPr>
      <t xml:space="preserve"> подводосбори.</t>
    </r>
  </si>
  <si>
    <r>
      <t xml:space="preserve">Отбивни канали за отклоняване на водни количества, посредством свързване на различни водни тела в рамките на басейна. Този вариант на мярката предвижда използване компоненти на зелената инфраструктура, като влажни зони, крайречни местообитания, места за отдих, смекчаване на климатичните въздействия и множество други ползи, които се осигуряват чрез нея. Каналите могат да </t>
    </r>
    <r>
      <rPr>
        <sz val="11"/>
        <rFont val="Calibri"/>
        <family val="2"/>
      </rPr>
      <t xml:space="preserve">преминават през сушата или през </t>
    </r>
    <r>
      <rPr>
        <sz val="11"/>
        <rFont val="Calibri"/>
        <family val="2"/>
        <charset val="204"/>
      </rPr>
      <t>заливните низини без пряка връзка с</t>
    </r>
    <r>
      <rPr>
        <sz val="11"/>
        <rFont val="Calibri"/>
        <family val="2"/>
      </rPr>
      <t xml:space="preserve"> основните речни корита.</t>
    </r>
  </si>
  <si>
    <t>Дължина (km) на отбивния канал.</t>
  </si>
  <si>
    <r>
      <t xml:space="preserve">Намаляване на максималните водни нива чрез отклоняване на водни количества към други </t>
    </r>
    <r>
      <rPr>
        <sz val="11"/>
        <rFont val="Calibri"/>
        <family val="2"/>
      </rPr>
      <t>подводосбори.</t>
    </r>
  </si>
  <si>
    <r>
      <t>Отбивни канали, свързващи различни водни тела в рамките на басейна (за отклоняване на водни количества или водни обеми). Този вариант на мярката предвижда изграждане на облицовани с бетон или друг материал канали, или необлицовани призматични  канали , но без допълнителни елементи на зелена инфраструктура. Каналите могат да</t>
    </r>
    <r>
      <rPr>
        <sz val="11"/>
        <rFont val="Calibri"/>
        <family val="2"/>
      </rPr>
      <t xml:space="preserve"> преминават през сушата или през</t>
    </r>
    <r>
      <rPr>
        <sz val="11"/>
        <rFont val="Calibri"/>
        <family val="2"/>
        <charset val="204"/>
      </rPr>
      <t xml:space="preserve"> заливните низини без пряка връзка с</t>
    </r>
    <r>
      <rPr>
        <sz val="11"/>
        <rFont val="Calibri"/>
        <family val="2"/>
      </rPr>
      <t xml:space="preserve"> основните речни корита.</t>
    </r>
  </si>
  <si>
    <r>
      <t>Ретензиран обем (m</t>
    </r>
    <r>
      <rPr>
        <vertAlign val="superscript"/>
        <sz val="11"/>
        <rFont val="Calibri"/>
        <family val="2"/>
        <charset val="204"/>
      </rPr>
      <t>3</t>
    </r>
    <r>
      <rPr>
        <sz val="11"/>
        <rFont val="Calibri"/>
        <family val="2"/>
        <charset val="204"/>
      </rPr>
      <t>)</t>
    </r>
  </si>
  <si>
    <t xml:space="preserve">PRE5-PRO2-REAC6
PRE8-REAC9
PRE9-REAC10
PRE12-PRO4-REAC13
PRE17-REAC18 </t>
  </si>
  <si>
    <t>M31-B7b: Задържане на водни обеми (ретензия) в основното корито и/или, чрез напречни и надлъжни хидротехнически съоръжения или изпомпване, позволяващи контрол на водните количества или водните нива.</t>
  </si>
  <si>
    <r>
      <t xml:space="preserve">Изграждане на хидротехнически съоръжения, целящи увеличаване на съпротивлението </t>
    </r>
    <r>
      <rPr>
        <sz val="11"/>
        <rFont val="Calibri"/>
        <family val="2"/>
      </rPr>
      <t xml:space="preserve">на </t>
    </r>
    <r>
      <rPr>
        <sz val="11"/>
        <rFont val="Calibri"/>
        <family val="2"/>
        <charset val="204"/>
      </rPr>
      <t>леглото</t>
    </r>
    <r>
      <rPr>
        <sz val="11"/>
        <rFont val="Calibri"/>
        <family val="2"/>
      </rPr>
      <t xml:space="preserve"> (</t>
    </r>
    <r>
      <rPr>
        <sz val="11"/>
        <rFont val="Calibri"/>
        <family val="2"/>
        <charset val="204"/>
      </rPr>
      <t>или ограничаващи проводимостта), при което оттокът надолу по течението намалява за сметка на повишаване на водните нива в участъка нагоре срещу течението спрямо района под риск и ретензиране на пика на високата вълна.</t>
    </r>
  </si>
  <si>
    <r>
      <t xml:space="preserve">Контрол </t>
    </r>
    <r>
      <rPr>
        <sz val="11"/>
        <rFont val="Calibri"/>
        <family val="2"/>
      </rPr>
      <t>на поройни водни течения при</t>
    </r>
    <r>
      <rPr>
        <sz val="11"/>
        <rFont val="Calibri"/>
        <family val="2"/>
        <charset val="204"/>
      </rPr>
      <t xml:space="preserve"> внезапни (</t>
    </r>
    <r>
      <rPr>
        <sz val="11"/>
        <rFont val="Calibri"/>
        <family val="2"/>
      </rPr>
      <t>поройни)</t>
    </r>
    <r>
      <rPr>
        <sz val="11"/>
        <rFont val="Calibri"/>
        <family val="2"/>
        <charset val="204"/>
      </rPr>
      <t xml:space="preserve"> наводнения.</t>
    </r>
  </si>
  <si>
    <r>
      <t xml:space="preserve">M31-B8a: Задържане на водни обеми (ретензия) в заливната </t>
    </r>
    <r>
      <rPr>
        <sz val="11"/>
        <rFont val="Calibri"/>
        <family val="2"/>
      </rPr>
      <t>равнина</t>
    </r>
    <r>
      <rPr>
        <sz val="11"/>
        <rFont val="Calibri"/>
        <family val="2"/>
        <charset val="204"/>
      </rPr>
      <t>, без да е необходима структурна намеса в речното легло.</t>
    </r>
  </si>
  <si>
    <r>
      <t xml:space="preserve">Задържане на водни обеми в заливната </t>
    </r>
    <r>
      <rPr>
        <sz val="11"/>
        <rFont val="Calibri"/>
        <family val="2"/>
      </rPr>
      <t>равнина</t>
    </r>
    <r>
      <rPr>
        <sz val="11"/>
        <rFont val="Calibri"/>
        <family val="2"/>
        <charset val="204"/>
      </rPr>
      <t xml:space="preserve"> с цел намаляване на водните количества и водните нива надолу по течението.</t>
    </r>
  </si>
  <si>
    <r>
      <t xml:space="preserve">Възстановяване на нарушени връзки с естествените заливни </t>
    </r>
    <r>
      <rPr>
        <sz val="11"/>
        <rFont val="Calibri"/>
        <family val="2"/>
      </rPr>
      <t>равнини</t>
    </r>
    <r>
      <rPr>
        <sz val="11"/>
        <rFont val="Calibri"/>
        <family val="2"/>
        <charset val="204"/>
      </rPr>
      <t xml:space="preserve"> и крайречни коридори или тяхното препрофилиране чрез неструктурни природосъобразни </t>
    </r>
    <r>
      <rPr>
        <sz val="11"/>
        <rFont val="Calibri"/>
        <family val="2"/>
      </rPr>
      <t>решения</t>
    </r>
    <r>
      <rPr>
        <sz val="11"/>
        <rFont val="Calibri"/>
        <family val="2"/>
        <charset val="204"/>
      </rPr>
      <t xml:space="preserve"> за намаляване на високата вълна и честотата на наводненията в заливните </t>
    </r>
    <r>
      <rPr>
        <sz val="11"/>
        <rFont val="Calibri"/>
        <family val="2"/>
      </rPr>
      <t>равнини</t>
    </r>
    <r>
      <rPr>
        <sz val="11"/>
        <rFont val="Calibri"/>
        <family val="2"/>
        <charset val="204"/>
      </rPr>
      <t>.</t>
    </r>
  </si>
  <si>
    <t>900 / ha
Земя: 6000</t>
  </si>
  <si>
    <r>
      <t>Позволяване</t>
    </r>
    <r>
      <rPr>
        <sz val="11"/>
        <rFont val="Calibri"/>
        <family val="2"/>
        <charset val="204"/>
      </rPr>
      <t xml:space="preserve"> на естествено, но временно наводняване на земеделски земи с осигурено естествено оттичане, което  
</t>
    </r>
    <r>
      <rPr>
        <sz val="11"/>
        <rFont val="Calibri"/>
        <family val="2"/>
      </rPr>
      <t>дава възможност</t>
    </r>
    <r>
      <rPr>
        <sz val="11"/>
        <rFont val="Calibri"/>
        <family val="2"/>
        <charset val="204"/>
      </rPr>
      <t xml:space="preserve"> земеделските площи да се възстановят от наводнението. Мярката изисква предпазливи действия, така че да не се налага временна защита на земята от заливане по време на наводнение.</t>
    </r>
  </si>
  <si>
    <r>
      <t xml:space="preserve">M31-B8c: Задържане на водни обеми в заливната </t>
    </r>
    <r>
      <rPr>
        <sz val="11"/>
        <rFont val="Calibri"/>
        <family val="2"/>
      </rPr>
      <t>равнина</t>
    </r>
    <r>
      <rPr>
        <sz val="11"/>
        <rFont val="Calibri"/>
        <family val="2"/>
        <charset val="204"/>
      </rPr>
      <t xml:space="preserve">, чрез напречни и надлъжни хидротехнически съоръжения или изпомпване, позволяващи контрол на водните количества или водните нива. Мярката включва изгпълнение на нови насипни съоръжения за осигуряване на ретензионни обеми в заливните </t>
    </r>
    <r>
      <rPr>
        <sz val="11"/>
        <rFont val="Calibri"/>
        <family val="2"/>
      </rPr>
      <t>равнини</t>
    </r>
    <r>
      <rPr>
        <sz val="11"/>
        <rFont val="Calibri"/>
        <family val="2"/>
        <charset val="204"/>
      </rPr>
      <t xml:space="preserve">. </t>
    </r>
  </si>
  <si>
    <r>
      <t xml:space="preserve">Възстановяване на нарушени връзки с естествените заливни </t>
    </r>
    <r>
      <rPr>
        <sz val="11"/>
        <rFont val="Calibri"/>
        <family val="2"/>
      </rPr>
      <t>равнини</t>
    </r>
    <r>
      <rPr>
        <sz val="11"/>
        <rFont val="Calibri"/>
        <family val="2"/>
        <charset val="204"/>
      </rPr>
      <t xml:space="preserve"> и крайречни коридори или тяхното препрофилиране, чрез допълнителни съоръжения (структурни мерки) за контрол на постъпването и задържането на води в заливната </t>
    </r>
    <r>
      <rPr>
        <sz val="11"/>
        <rFont val="Calibri"/>
        <family val="2"/>
      </rPr>
      <t>равнина</t>
    </r>
    <r>
      <rPr>
        <sz val="11"/>
        <rFont val="Calibri"/>
        <family val="2"/>
        <charset val="204"/>
      </rPr>
      <t xml:space="preserve"> и за подпомагане на отводняването ѝ обратно към речната система.</t>
    </r>
  </si>
  <si>
    <t xml:space="preserve">PRE5-PRO2-REAC6
PRE7-PRO3-REAC8
PRE9-REAC10
PRE54-PRO39-REAC127
PRE55-PRO40-REAC128
PRE71-PRO56-REAC143
PRE17-REAC18 </t>
  </si>
  <si>
    <t xml:space="preserve">M31-B8d: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 </t>
  </si>
  <si>
    <r>
      <t>Допускане</t>
    </r>
    <r>
      <rPr>
        <sz val="11"/>
        <rFont val="Calibri"/>
        <family val="2"/>
        <charset val="204"/>
      </rPr>
      <t xml:space="preserve"> на естествено, но временно наводняване на земеделски земи посредством изграждане на допълнителни съоръжения (структурни мерки) за контрол на постъпването и задържането на води в заливната </t>
    </r>
    <r>
      <rPr>
        <sz val="11"/>
        <rFont val="Calibri"/>
        <family val="2"/>
      </rPr>
      <t>равнина</t>
    </r>
    <r>
      <rPr>
        <sz val="11"/>
        <rFont val="Calibri"/>
        <family val="2"/>
        <charset val="204"/>
      </rPr>
      <t xml:space="preserve"> и за подпомагане на отводняването ѝ обратно към речната система.</t>
    </r>
  </si>
  <si>
    <t>Промени в правилата за експлоатация на съществуващи язовири, евентуално чрез навременно понижаване на водното ниво във водохранилището и оптимизиране на свободния обем в отговор на метеорологични прогнози за предстоящи високи води.</t>
  </si>
  <si>
    <t>Изграждането на нов/и язовир/и
като постоянно или временно водохранилище на основното течение или в съседна територия за ретензия на високите води. Тази мярка сама по себе си е много скъпа и в повечето случаи е в противоречие с целите на РДВ.</t>
  </si>
  <si>
    <r>
      <t>Естествено водозадържане (</t>
    </r>
    <r>
      <rPr>
        <b/>
        <sz val="11"/>
        <rFont val="Calibri"/>
        <family val="2"/>
        <charset val="204"/>
      </rPr>
      <t xml:space="preserve">в селскостопански </t>
    </r>
    <r>
      <rPr>
        <b/>
        <sz val="11"/>
        <rFont val="Calibri"/>
        <family val="2"/>
      </rPr>
      <t xml:space="preserve"> райони)</t>
    </r>
  </si>
  <si>
    <t>PRE1-RR1-REAC1
PRE2-RR2-REAC2
PRE30-REAC31
PRO6-REAC33
PRE69-PRO54-REAC141
PRE64-PRO49-RR27-REAC136</t>
  </si>
  <si>
    <t>Залесяване на постоянно затревени площи (или друг вид земеползване), повторно залесяване на обезлесени терени и подобряване на стопанисването на горските територии. Мярката може да намери широко приложение в горната част на водосбора под формата на гори и склонови горски пояси или крайбрежни и крайречни гори, в ниската част водосбора на дерета и речни долини долини.</t>
  </si>
  <si>
    <t>Новозалесена площ (ha).
Площ на залесените територии (ha).</t>
  </si>
  <si>
    <r>
      <t xml:space="preserve">Естествено водозадържане (в </t>
    </r>
    <r>
      <rPr>
        <b/>
        <sz val="11"/>
        <rFont val="Calibri"/>
        <family val="2"/>
        <charset val="204"/>
      </rPr>
      <t xml:space="preserve">селскостопански </t>
    </r>
    <r>
      <rPr>
        <b/>
        <sz val="11"/>
        <rFont val="Calibri"/>
        <family val="2"/>
      </rPr>
      <t>райони)</t>
    </r>
  </si>
  <si>
    <t>M31-B10b: Природосъобразни водозадържащи елементи, разпределени по целия водосбор.</t>
  </si>
  <si>
    <r>
      <t>Осигуряване на зони на водозадържане извън обхвата на основното течение.  Мярката включва изграждане на пропускливи баражи</t>
    </r>
    <r>
      <rPr>
        <sz val="11"/>
        <rFont val="Calibri"/>
        <family val="2"/>
      </rPr>
      <t xml:space="preserve"> </t>
    </r>
    <r>
      <rPr>
        <sz val="11"/>
        <rFont val="Calibri"/>
        <family val="2"/>
        <charset val="204"/>
      </rPr>
      <t>и/или понижаване бреговете за подпомагане на разливането в гореразположени притоци, ретензионни езера и други, имащи за цел временно задържане на водните водни обеми във водосбора. Тук принадлежат мероприятия за намаляване на локалния скатов отток чрез корекции на земната повърхност или използване на „прегради за повърхностен отток“, (растителни буферни ивици, терасиране / малки дървени конструкции, каменни стени, жив плет, прихващащи ивици). Известни също като Мерки за естествено водозадържане (МЕВ).</t>
    </r>
  </si>
  <si>
    <r>
      <t>Естествена инфилтрация на водите (</t>
    </r>
    <r>
      <rPr>
        <b/>
        <sz val="11"/>
        <rFont val="Calibri"/>
        <family val="2"/>
        <charset val="204"/>
      </rPr>
      <t>в селскостопански</t>
    </r>
    <r>
      <rPr>
        <b/>
        <sz val="11"/>
        <rFont val="Calibri"/>
        <family val="2"/>
      </rPr>
      <t xml:space="preserve"> райони)</t>
    </r>
  </si>
  <si>
    <t>Може да бъде постигнато чрез широк спектър от варианти на мярката, отговарящи на локалните условия на водосбора и на околната среда.  Те включват:
- Ограничаване на ерозията по крайбрежната зона и в заливните низини на уязвими речни участъци чрез засаждане на храстова и дървесна растителност и чрез прилагане на други неструктурни методи, засаждане на фиданки и преплитане на клони, както и други биологични методи. 
- животновъдни практики по отношение на земята, например: по-малък брой на пасищните животни, ограничаване на пасищния сезон.
- Подобряване на състоянието на земи, засегнати от ерозия в дълбочина или от повърхностна ерозия, чрез залесяване - изисква помощни дейности за стабилизиране на терена чрез терасиране, противоерозионни прегради и др.
- Насърчаване и прилагане на най-добри практики в земеделието върху наклонени терени  (напр. практики на култивиране за опазване на почвите).</t>
  </si>
  <si>
    <t>Площ териториите с промяна е практиките за управление на земите (ha).</t>
  </si>
  <si>
    <r>
      <t xml:space="preserve">Зони за водозадържане  чрез устойчиви отводнителни системи (УОС) </t>
    </r>
    <r>
      <rPr>
        <b/>
        <sz val="11"/>
        <rFont val="Calibri"/>
        <family val="2"/>
        <charset val="204"/>
      </rPr>
      <t>в урбанизирани райони</t>
    </r>
  </si>
  <si>
    <t>Намаляване на пика на оттока в урбанизирани райони, с цел намаляване на заплахата от повърхностни води надолу по течението и водните количества, заустващите се в реките.</t>
  </si>
  <si>
    <r>
      <t xml:space="preserve">Подобряване на капацитета за </t>
    </r>
    <r>
      <rPr>
        <sz val="11"/>
        <rFont val="Calibri"/>
        <family val="2"/>
      </rPr>
      <t>конвенционалното</t>
    </r>
    <r>
      <rPr>
        <sz val="11"/>
        <rFont val="Calibri"/>
        <family val="2"/>
        <charset val="204"/>
      </rPr>
      <t xml:space="preserve"> отводняване чрез устойчиви отводнителни системи (УОС) - модернизиране, реконструкция/рехабилитация на канализационни системи, отводнителни системи, помпени станции (вкл. подобряване на отводняването на линейни инфраструктурни обекти: пътища, железопътни линии, при необходимост).</t>
    </r>
  </si>
  <si>
    <r>
      <t xml:space="preserve">Зони за инфилтрация чрез устойчиви отводнителни системи (УОС) </t>
    </r>
    <r>
      <rPr>
        <b/>
        <sz val="11"/>
        <rFont val="Calibri"/>
        <family val="2"/>
        <charset val="204"/>
      </rPr>
      <t>в урбанизирани райони</t>
    </r>
  </si>
  <si>
    <r>
      <t xml:space="preserve">Подобряване на капацитета на </t>
    </r>
    <r>
      <rPr>
        <sz val="11"/>
        <rFont val="Calibri"/>
        <family val="2"/>
      </rPr>
      <t>конвенционалното отводняване чрез увеличаване на дeлът на водопропускливата повърхност в урбанизираните райони с цел увеличаване на инфилтрирането на по-голяма част от повърхностния отток и намаляване на отточния коефициент.</t>
    </r>
  </si>
  <si>
    <t>Брой нови елементи на УОС за повишаване на инфилтрацията.</t>
  </si>
  <si>
    <t>Понижаване на водните нива в резултат на увеличена проводимост чрез понижаване на дъното на речното легло.</t>
  </si>
  <si>
    <t xml:space="preserve">Отстраняване на тиня, наноси и запушвания на речните легла за възстановяване на проводимостта.  Мярката не включва изкуствено понижаване на речното дъното, когато то е формирано от твърда скална основа. Към нея принадлежат дейности по отстраняване на паднали дървета, стволове, битови и строителни отпадъци и др. </t>
  </si>
  <si>
    <t xml:space="preserve">Може да се наложи по-често отстраняването на тиня, наноси и запушвания, ако климатът се измени. </t>
  </si>
  <si>
    <t>M33-B14b: Драгиране и удълбочаване на участъци от реки и дерета за понижаване нивото на речното дъно.</t>
  </si>
  <si>
    <t>Понижаване на водните нива в резултат на увеличена проводимост чрез понижаване на дъното на коритото.</t>
  </si>
  <si>
    <r>
      <t xml:space="preserve">Разширяване/уголемяване на </t>
    </r>
    <r>
      <rPr>
        <b/>
        <sz val="11"/>
        <rFont val="Calibri"/>
        <family val="2"/>
        <charset val="204"/>
      </rPr>
      <t>речното легло</t>
    </r>
  </si>
  <si>
    <t>PRE4-PRO1-REAC5
PRE13-REAC14
PRE48-PRO32-REAC119
PRE49-PRO34-REAC121
PRE50-PRO35-REAC123
PRE54-PRO39-REAC127</t>
  </si>
  <si>
    <t>Понижаване на водните нива в резултат на увеличена проводимост.</t>
  </si>
  <si>
    <t>Увеличаване проводимостта на речното легло чрез прилагане на подходи за възстановяване на реки, като връщане на реката в първоначалното ѝ естествено легло, запазване и възстановяване на стари меандри, възстановяване на елементи на речното корито и заливаемите тераси (вкл. залесяване на речните брегове за смекчаване на ерозионните явления, премахване на корекции).</t>
  </si>
  <si>
    <t>M33-B15b: Подобряване проводимостта на облицовани или необлицовани корекции на реки и дерета.</t>
  </si>
  <si>
    <t>Допълнително увеличаване проводимостта на съществуващи облицовани или необлицовани корекции на реки и дерета.  Мярката предлага възможност за смекчаване на сивата инфраструктура чрез прилагане на подходи за възстановяване.</t>
  </si>
  <si>
    <t>По-естествените реки ще разполагат с по-голяма способност за естествена адаптация.  Корекциите на реки  могат да бъдат адаптирани.</t>
  </si>
  <si>
    <t>M33-B15c: Поддържане на растителността в речни корита и коридори.</t>
  </si>
  <si>
    <t>Понижаване на водните нива в резултат намаляване на грапавината.</t>
  </si>
  <si>
    <t>Регулярна поддръжка на растителността в речните корита и коридори за намаляване на грапавината и увеличаване на проводимостта, както и за ограничаване на вероятността от запушване надолу по течението.</t>
  </si>
  <si>
    <t>M33-B15d: Подмяна на мостове и съоръжения за преминаване през реки, които ограничават проводимостта и водят до подприщване.</t>
  </si>
  <si>
    <t>Понижаване на водните нива в резултат премахване на стеснения.</t>
  </si>
  <si>
    <t>Премахване или реконструкция на съоръжения (напр. мостове, водостоци) с недостатъчна хидравлична проводимост, които водят до подприщване на водните нива в участъка над тях.  Това включва мерки по премахване на съоръжения по течението за целите на ПУРБ, които също имат ползи за управлението на риска от наводнения.</t>
  </si>
  <si>
    <t>Мярката може да бъде проектирана съобразно потенциални бъдещи условия на изменение на климата, за да се избегне необходимостта от бъдещо адаптиране.  Допълнителните мерки биха могли да се справят с бъдеща промяна в отточния режим и на седиментите.</t>
  </si>
  <si>
    <r>
      <t xml:space="preserve">Облекчителен </t>
    </r>
    <r>
      <rPr>
        <b/>
        <sz val="11"/>
        <rFont val="Calibri"/>
        <family val="2"/>
      </rPr>
      <t>канал (нов канал)</t>
    </r>
  </si>
  <si>
    <t>M33-B16: Облекчителен канал за отклоняване на водни количества от или около зоните с риск, включително допълнителни канали в рамките на крайречния коридор.</t>
  </si>
  <si>
    <t>Понижаване на максималните водни нива чрез отклоняване и отвеждане на водни количества далеч от рисковите зони или чрез тяхното байпасиране.</t>
  </si>
  <si>
    <t xml:space="preserve">Изграждане на нов облекчителен канал, който отклонява водни количества от реките или повърхностните потоци далеч от или около рисковите зони.  Облекчителният канал може да е с естествена форма със значителен потенциал за предоставяне на екосистемни услуги.  Може да изисква изграждане на регулиращи съоръжения за управление на отклоняваните към облекчителния канал водни количества. </t>
  </si>
  <si>
    <t>По-естествените реки ще разполагат с по-голяма способност за естествена адаптация.  Корекциите на реки и дерета могат да бъдат адаптирани.</t>
  </si>
  <si>
    <r>
      <t xml:space="preserve">M31-B17: Възстановяване на връзката със заливните </t>
    </r>
    <r>
      <rPr>
        <sz val="11"/>
        <rFont val="Calibri"/>
        <family val="2"/>
      </rPr>
      <t>равнини</t>
    </r>
    <r>
      <rPr>
        <sz val="11"/>
        <rFont val="Calibri"/>
        <family val="2"/>
        <charset val="204"/>
      </rPr>
      <t xml:space="preserve"> за повишаване на проводимостта чрез премахване на надлъжни защитни съоръжения или отдалечаването им от брега (включително временно наводняване на земеделски земи).</t>
    </r>
  </si>
  <si>
    <r>
      <t xml:space="preserve">Понижаване на водните нива в резултат на увеличена проводимостта на заливаемите </t>
    </r>
    <r>
      <rPr>
        <sz val="11"/>
        <rFont val="Calibri"/>
        <family val="2"/>
      </rPr>
      <t>равнини</t>
    </r>
    <r>
      <rPr>
        <sz val="11"/>
        <rFont val="Calibri"/>
        <family val="2"/>
        <charset val="204"/>
      </rPr>
      <t>.</t>
    </r>
  </si>
  <si>
    <r>
      <t xml:space="preserve">Отдалечаване на диги от брега за възстановяване на връзката със заливната </t>
    </r>
    <r>
      <rPr>
        <sz val="11"/>
        <rFont val="Calibri"/>
        <family val="2"/>
      </rPr>
      <t>равнина</t>
    </r>
    <r>
      <rPr>
        <sz val="11"/>
        <rFont val="Calibri"/>
        <family val="2"/>
        <charset val="204"/>
      </rPr>
      <t xml:space="preserve"> с цел увеличаване на хидравличната проводимост в заливната </t>
    </r>
    <r>
      <rPr>
        <sz val="11"/>
        <rFont val="Calibri"/>
        <family val="2"/>
      </rPr>
      <t>равнина</t>
    </r>
    <r>
      <rPr>
        <sz val="11"/>
        <rFont val="Calibri"/>
        <family val="2"/>
        <charset val="204"/>
      </rPr>
      <t xml:space="preserve">.  Възможно е да се наложи запазване на местоположението на ниякои диги с цел защита на селища или земеделска земя с висока стойност. 
Увеличаване проводимостта на леглото чрез прилагане на подходи за възстановяване на реки, като връщане на реката в първоначалното ѝ естествено легло, запазване и възстановяване на стари меандри, възстановяване на елементи на речното корито и заливаемите тераси  (вкл. залесяване на речните брегове за смекчаване на ерозионните явления, премахване на корекции).
Напречни насипни съоръжения, перпендикулярни или коси спрямо посоката на течението, които предизвикват повишаване на водните нива нагоре по течението, следва да бъдат премахнати или понижени. В някои случаи мярката може да изисква изпомпване на води за отводяване на отделни зони от заливната </t>
    </r>
    <r>
      <rPr>
        <sz val="11"/>
        <rFont val="Calibri"/>
        <family val="2"/>
      </rPr>
      <t>равнина</t>
    </r>
    <r>
      <rPr>
        <sz val="11"/>
        <rFont val="Calibri"/>
        <family val="2"/>
        <charset val="204"/>
      </rPr>
      <t xml:space="preserve">.
</t>
    </r>
  </si>
  <si>
    <t xml:space="preserve">Като природосъобразна мярка, възстановеният речен коридор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</si>
  <si>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Обновяване на постоянни помпени станции, които са част от уличната дъждовна канализация.</t>
  </si>
  <si>
    <t>Брой помпени станции.
или
мощност и дебит на помпата (m3/s)</t>
  </si>
  <si>
    <t xml:space="preserve">PRO58-REAC145
PRO59-REAC146
PRO60-REAC147
PRE17-REAC18 </t>
  </si>
  <si>
    <r>
      <t xml:space="preserve">Изграждане на </t>
    </r>
    <r>
      <rPr>
        <sz val="11"/>
        <rFont val="Calibri"/>
        <family val="2"/>
      </rPr>
      <t>нови</t>
    </r>
    <r>
      <rPr>
        <sz val="11"/>
        <rFont val="Calibri"/>
        <family val="2"/>
        <charset val="204"/>
      </rPr>
      <t xml:space="preserve"> постоянни помпени станции като, част от уличната дъждовна канализация.</t>
    </r>
  </si>
  <si>
    <t xml:space="preserve">PRE62-PRO47
PRO58-REAC145
PRO59-REAC146
PRO60-REAC147
PRE17-REAC18 </t>
  </si>
  <si>
    <t>M34-B19a: Отводнителни канали за отвеждане на повърхностни води като компонент на УОС.</t>
  </si>
  <si>
    <r>
      <t xml:space="preserve">Подобряване капацитета на </t>
    </r>
    <r>
      <rPr>
        <sz val="11"/>
        <rFont val="Calibri"/>
        <family val="2"/>
      </rPr>
      <t>конвенционалните</t>
    </r>
    <r>
      <rPr>
        <sz val="11"/>
        <rFont val="Calibri"/>
        <family val="2"/>
        <charset val="204"/>
      </rPr>
      <t xml:space="preserve"> отводнителни мрежи чрез устойчиви отводнителни системи (УОС) - обновяване/рехабилитация на канализационни системи, отводнителни системи, помпени станции (вкл. подобряване на отводняването на линейна инфраструктура: пътища, железопътни линии, ако е необходимо). Мярката може да изисква изпълнение на тръбни участъци в отделни зони.</t>
    </r>
  </si>
  <si>
    <t>Подходите за УОС са по-адаптивни от традиционните канализационни мрежи за дъждовни води и разполагат с по-голям капацитет за адаптиране към промяня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</si>
  <si>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Подходите за УОС са по-адаптивни от традиционните канализационни мрежи за дъждовни води и разполагат с по-голям капацитет за адаптиране към промяна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</si>
  <si>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Нови мрежи за отводняване в урбанизирана среда.  Мярката може да налага изграждане на тръбни участъци в отделни зони (вкл. подобряване на отводняването на линейна инфраструктура: пътища, железопътни линии, ако е необходимо)</t>
  </si>
  <si>
    <t>Адаптирането на твърда сива инфраструктура за отвеждане на дъждовни води, без това да доведе до значителни смущения, е предизвикателство.</t>
  </si>
  <si>
    <r>
      <t>Канализационни системи</t>
    </r>
    <r>
      <rPr>
        <b/>
        <sz val="11"/>
        <rFont val="Calibri"/>
        <family val="2"/>
        <charset val="204"/>
      </rPr>
      <t xml:space="preserve"> (в урбанизирани  райони)</t>
    </r>
  </si>
  <si>
    <t xml:space="preserve">PRO17-REAC45
PRO58-REAC145
PRO59-REAC146
PRO60-REAC147
PRE17-REAC18 </t>
  </si>
  <si>
    <r>
      <t xml:space="preserve">M34-B20: </t>
    </r>
    <r>
      <rPr>
        <sz val="11"/>
        <rFont val="Calibri"/>
        <family val="2"/>
      </rPr>
      <t xml:space="preserve">Изграждане на </t>
    </r>
    <r>
      <rPr>
        <sz val="11"/>
        <rFont val="Calibri"/>
        <family val="2"/>
        <charset val="204"/>
      </rPr>
      <t>нови</t>
    </r>
    <r>
      <rPr>
        <sz val="11"/>
        <rFont val="Calibri"/>
        <family val="2"/>
      </rPr>
      <t xml:space="preserve"> и реконструкция на съществуващи канализационни системи</t>
    </r>
    <r>
      <rPr>
        <sz val="11"/>
        <rFont val="Calibri"/>
        <family val="2"/>
        <charset val="204"/>
      </rPr>
      <t>.</t>
    </r>
  </si>
  <si>
    <r>
      <t xml:space="preserve">Изграждане на нови и/или реконструкция на съществуващи канализационни мрежи с цел увеличаване на капацитета </t>
    </r>
    <r>
      <rPr>
        <sz val="11"/>
        <rFont val="Calibri"/>
        <family val="2"/>
        <charset val="204"/>
      </rPr>
      <t>з</t>
    </r>
    <r>
      <rPr>
        <sz val="11"/>
        <rFont val="Calibri"/>
        <family val="2"/>
      </rPr>
      <t>а отвеждане на дъждовните води.</t>
    </r>
  </si>
  <si>
    <r>
      <t xml:space="preserve">Защитни стени, </t>
    </r>
    <r>
      <rPr>
        <b/>
        <sz val="11"/>
        <rFont val="Calibri"/>
        <family val="2"/>
        <charset val="204"/>
      </rPr>
      <t xml:space="preserve">насипни съоръжения </t>
    </r>
    <r>
      <rPr>
        <b/>
        <sz val="11"/>
        <rFont val="Calibri"/>
        <family val="2"/>
      </rPr>
      <t>или диги (</t>
    </r>
    <r>
      <rPr>
        <b/>
        <sz val="11"/>
        <rFont val="Calibri"/>
        <family val="2"/>
        <charset val="204"/>
      </rPr>
      <t>може да включва подвижни затворни/ контролни органи)</t>
    </r>
  </si>
  <si>
    <r>
      <t xml:space="preserve">M33-B21: Изграждане на нови защитни стени или диги, включително подвижни </t>
    </r>
    <r>
      <rPr>
        <sz val="11"/>
        <rFont val="Calibri"/>
        <family val="2"/>
      </rPr>
      <t>контролни органи</t>
    </r>
    <r>
      <rPr>
        <sz val="11"/>
        <rFont val="Calibri"/>
        <family val="2"/>
        <charset val="204"/>
      </rPr>
      <t>, ако е необходимо.</t>
    </r>
  </si>
  <si>
    <t>Дължина (km) на дига, насипно съоръжение или защитна стена.</t>
  </si>
  <si>
    <r>
      <t>Подобрения по съществуваща защитна стена/</t>
    </r>
    <r>
      <rPr>
        <b/>
        <sz val="11"/>
        <rFont val="Calibri"/>
        <family val="2"/>
        <charset val="204"/>
      </rPr>
      <t>насипно съоръжение</t>
    </r>
    <r>
      <rPr>
        <b/>
        <sz val="11"/>
        <rFont val="Calibri"/>
        <family val="2"/>
      </rPr>
      <t>/дига</t>
    </r>
  </si>
  <si>
    <t xml:space="preserve">Ограничаване зоните на заливане от високи води чрез надграждане  на съществуващи съоръжения за защита от наводнения като диги или защитни стени. Повдигане билата на защитните съоръжения може да възникне като необходимост при повишаване нивата при наводнения в резултат изменение на климата. Мярката включва обновяване или рехабилитация на нарушени диги в резултат на пресичането им от селскостопански или горски пътища. Интегриране на елементи на зелена инфраструктура като създаване на коридор за свързаност на  местообитанията или на хората и „смекчаване“ на защитните стени чрез стратегически режим на засаждане.  </t>
  </si>
  <si>
    <t xml:space="preserve">Ограничаване зоните на заливане от високи води чрез надграждане на съществуващи съоръжения за защиа от наводнения под формата на диги или защитни стени. Повдигане билата на защитните съоръжения може да възникне като необходимост при повишаване нивата при наводнения в резултат изменение на климата. Обновяване или рехабилитация на нарушената цялост на дигите в резултат на селскостопански или горски пътища, които ги пресичат. </t>
  </si>
  <si>
    <t xml:space="preserve">Разглобяеми защитни съоръжения с постоянни фундаменти за ограничаване зоните на заливане от високи води могат да бъдат използвани там, където постоянни защитни съоръжения (напр. защитни стени, насипи и диги) не са вариант, поради естетически съображения или загуба на ценни места за отдих и култура. Мярката следва да се прилага в комбинация със системи за прогнозиране и предупреждение при наводнения.  </t>
  </si>
  <si>
    <t>Защитните съоръжения могат да бъдат разширявани, ако експозицията спрямо наводнения се увеличи с изменението на климата.  Обикновено има максимална дълбочина на наводнение, до която разглобяемите защити срещу наводнения са ефективни.</t>
  </si>
  <si>
    <t>Дължина (km) на разглобяеми съоръжения за защита от наводнения</t>
  </si>
  <si>
    <t xml:space="preserve">Временни мерки за защита на уязвими райони, застрашени от наводнения, ако съществува риск от преливане на водни маси и където защитните стени/диги не са вариант или все още не са изградени. </t>
  </si>
  <si>
    <t>Защитите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до която временните защити срещу наводнения са ефективни.</t>
  </si>
  <si>
    <t>Дължина (km) на временни съоръжения за защита от наводнения</t>
  </si>
  <si>
    <t>Значителни инвестиции в съществуваща инфраструктура следва да бъдат планирани така, че да предлагат защита при редица възможни бъдещи сценарии.</t>
  </si>
  <si>
    <t>Значителни инвестиции в нова инфраструктура следва да бъдат планирани така, че да предлагат защита при редица възможни бъдещи сценарии.</t>
  </si>
  <si>
    <r>
      <t xml:space="preserve">Защитна стена, </t>
    </r>
    <r>
      <rPr>
        <b/>
        <sz val="11"/>
        <rFont val="Calibri"/>
        <family val="2"/>
        <charset val="204"/>
      </rPr>
      <t xml:space="preserve">насипно съоръжение </t>
    </r>
    <r>
      <rPr>
        <b/>
        <sz val="11"/>
        <rFont val="Calibri"/>
        <family val="2"/>
      </rPr>
      <t>или дига</t>
    </r>
  </si>
  <si>
    <t>Защитните съоръжения могат да бъдат адаптирани чрез повдигане на кота било и осигуряване на терени за бъдещо разширяване на съоръженията.  Изграждането на основи с по-висока носимоспособност при първоначалната инвестиция позволява по-евтина бъдеща адаптация. ю Голямата височина на защитните съоръжения може да бъде социално неприемлива за местните общности.</t>
  </si>
  <si>
    <r>
      <t xml:space="preserve">M33-B28: Буни с допълнително изкуствено </t>
    </r>
    <r>
      <rPr>
        <sz val="11"/>
        <rFont val="Calibri"/>
        <family val="2"/>
      </rPr>
      <t>подхранване</t>
    </r>
    <r>
      <rPr>
        <sz val="11"/>
        <rFont val="Calibri"/>
        <family val="2"/>
        <charset val="204"/>
      </rPr>
      <t xml:space="preserve"> с пясък в зоната на отмиване след съоръжението по посока на надлъжно-бреговото течение.</t>
    </r>
  </si>
  <si>
    <r>
      <t xml:space="preserve">Изграждане на нови напречни буни, за ограничаване транспорта на пясък и бреговата ерозия. Необходимо е </t>
    </r>
    <r>
      <rPr>
        <sz val="11"/>
        <rFont val="Calibri"/>
        <family val="2"/>
      </rPr>
      <t>подхранване</t>
    </r>
    <r>
      <rPr>
        <sz val="11"/>
        <rFont val="Calibri"/>
        <family val="2"/>
        <charset val="204"/>
      </rPr>
      <t xml:space="preserve"> с допълнителни количества нов материал (пясък) в зоната на отмиване след съоръжението по посока на надлъжно-бреговото течение поради ерозия в резултат на вълнови въздействия и морски течения. Където съществува възможност, пясъчният материал за подхранване на брега следва да бъде с местен произход, за да се смекчи  въздействието върху околната среда.</t>
    </r>
  </si>
  <si>
    <r>
      <t xml:space="preserve">M33-B30: </t>
    </r>
    <r>
      <rPr>
        <sz val="11"/>
        <rFont val="Calibri"/>
        <family val="2"/>
      </rPr>
      <t>Подхранване</t>
    </r>
    <r>
      <rPr>
        <sz val="11"/>
        <rFont val="Calibri"/>
        <family val="2"/>
        <charset val="204"/>
      </rPr>
      <t xml:space="preserve"> с пясъчен материал от местен източник</t>
    </r>
  </si>
  <si>
    <r>
      <t>Подхранване</t>
    </r>
    <r>
      <rPr>
        <sz val="11"/>
        <rFont val="Calibri"/>
        <family val="2"/>
        <charset val="204"/>
      </rPr>
      <t xml:space="preserve"> на плажове с пясъчен материал за смекчаване на ефектите от ерозията в резултат на вълнови въздействия и надлъжно–бреговия седиментен транспорт. Мярката води до подобряване на цялостната стабилност на плажа, защита от бури и разширяване на плажната ивица. Също така осигурява ползи за околната среда чрез намаляване на ерозионния натиск. </t>
    </r>
  </si>
  <si>
    <t>С покачването на морското ниво може да се наложи значително адаптиране или подмяна.</t>
  </si>
  <si>
    <t xml:space="preserve">Рециклиране на пясъчен материал от същото местоположение, което противодейства на ерозионните процеси в резултат на вълнения и надлъжно–бреговия седиментен транспорт. Мярката води до подобряване на цялостната стабилност на плажа, защита от бури и разширяване на плажната ивица. Също така осигурява ползи за околната среда чрез намаляване на ерозионния натиск. </t>
  </si>
  <si>
    <t>Като природосъобразно решение ще се адаптира към променящите се условия предвид своята същност, но повишаването на морското ниво може да промени крайбрежната динамика.</t>
  </si>
  <si>
    <r>
      <t xml:space="preserve">Естествена </t>
    </r>
    <r>
      <rPr>
        <b/>
        <sz val="11"/>
        <rFont val="Calibri"/>
        <family val="2"/>
        <charset val="204"/>
      </rPr>
      <t xml:space="preserve">брегозащита </t>
    </r>
    <r>
      <rPr>
        <b/>
        <sz val="11"/>
        <rFont val="Calibri"/>
        <family val="2"/>
      </rPr>
      <t>(например пясъчни дюни)</t>
    </r>
  </si>
  <si>
    <t>Предотвратяване на брегова ерозия и вълнозащита</t>
  </si>
  <si>
    <t>Възстановяване и опазване на пясъчни дюни, кални терени и солени блата. Засаждане на подходяща местна растителност и ограждане на дюни с цел тяхното стабилизиране и намаляване на ерозията. Мярката осигурява ползи за околната среда и местообитанията.</t>
  </si>
  <si>
    <r>
      <t xml:space="preserve">Естествена </t>
    </r>
    <r>
      <rPr>
        <b/>
        <sz val="11"/>
        <rFont val="Calibri"/>
        <family val="2"/>
        <charset val="204"/>
      </rPr>
      <t>вълно защита</t>
    </r>
    <r>
      <rPr>
        <b/>
        <sz val="11"/>
        <rFont val="Calibri"/>
        <family val="2"/>
      </rPr>
      <t xml:space="preserve"> (например крайбрежно озеленяване)</t>
    </r>
  </si>
  <si>
    <t>M33-B33: Засаждане на растителни видове, типични за крайбрежната зона.</t>
  </si>
  <si>
    <t>PRE15-PREP1-RR6-REAC16
PREP11-REAC58
PREP12-REAC59
PRE36-PRO20-PREP15-REAC62
PRE37-PREP16-REAC63
PRE38-PRO21-PREP18
PREP22-REAC69
PREP41-REAC88
PREP42-REAC89
PREP43-REAC90
PRO27-PREP51-REAC99
PREP52-REAC100
PREP53-REAC101
PRO26-PREP50-REAC98</t>
  </si>
  <si>
    <t xml:space="preserve">Планове за действие при извънредни ситуации за предприятия и експлоатационни дружества като ВиК системи и хидрoтехнически съоръжения. </t>
  </si>
  <si>
    <t>PRE40-PREP40-RR9-REAC87
PREP10-REAC57
PREP17-REAC64
PREP23-REAC70
PREP24-REAC71
PREP48-REAC96
PREP49-REAC97
PREP46-REAC94</t>
  </si>
  <si>
    <t>PRE43-PREP47-RR11-REAC95
PREP9-REAC56
RR13-REAC104
RR14-REAC105
RR15-REAC106
RR16-REAC107
RR17-REAC108
RR18-REAC109
PRE44-PRO28-PREP55-RR21-REAC112
PREP56-RR22-REAC113
PREP57-RR23-REAC114
PREP58-RR24-REAC115</t>
  </si>
  <si>
    <t>Планиране за възстановяване на околната среда и почистване след наводнения, засягащи източници на замърсяване като производители на петролни продукти, химични вещества (т.е. пестициди), пречиствателни станции за отпадъчни води, селско стопанство, непречистени канализационни води и други опасни вещества.</t>
  </si>
  <si>
    <t>Подобрена издръжливост и намалена уязвимост спрямо заплаха от наводнения.</t>
  </si>
  <si>
    <t xml:space="preserve">PRE63-PRO48-RR26-REAC135
PRE17-REAC18 </t>
  </si>
  <si>
    <t>Изграждане на постоянни отводнителни помпени станции за понижаване на водните нива зад диги и в ниски заливаеми зони.</t>
  </si>
  <si>
    <t xml:space="preserve">PRE63-PRO48-RR26-REAC135
PRE71-PRO56-REAC143
PRE17-REAC18 
</t>
  </si>
  <si>
    <t>Подобряване на научната и научно-приложна основа в управлението на риска от наводнения</t>
  </si>
  <si>
    <r>
      <t xml:space="preserve">M23-B3: </t>
    </r>
    <r>
      <rPr>
        <sz val="11"/>
        <rFont val="Calibri"/>
        <family val="2"/>
      </rPr>
      <t>Съвременни методи за</t>
    </r>
    <r>
      <rPr>
        <sz val="11"/>
        <rFont val="Calibri"/>
        <family val="2"/>
        <charset val="204"/>
      </rPr>
      <t xml:space="preserve"> подобряване  на резистентността на жилищна и нежилищна собственост</t>
    </r>
  </si>
  <si>
    <t>M23-B3: Съвременни методи за подобряване  на резистентността на жилищна и нежилищна собственост</t>
  </si>
  <si>
    <t xml:space="preserve">5000 / km (10 съоръжения) </t>
  </si>
  <si>
    <t>1 млн.</t>
  </si>
  <si>
    <t>5 до 10 млн</t>
  </si>
  <si>
    <t>Обща средна цена:
2 млн.
10 / m3 задържан</t>
  </si>
  <si>
    <t>500 / ha
6000 / ha земя (обикновено не се налага)</t>
  </si>
  <si>
    <t>M31-B11</t>
  </si>
  <si>
    <t xml:space="preserve">2000 / ha </t>
  </si>
  <si>
    <t>5,000 до 10,000 / ha</t>
  </si>
  <si>
    <t>Приема се като 50 % от разходите за нова помпа (мярка M34-B18b)</t>
  </si>
  <si>
    <t>100 to 1000 / m</t>
  </si>
  <si>
    <t>20 000 до 60 000 / ha</t>
  </si>
  <si>
    <t xml:space="preserve">0.5 до 1 млн. в зависимост от размера </t>
  </si>
  <si>
    <t>10 до 25% от инвестиционните разходи в зависимост от обхвата на реконструкцията</t>
  </si>
  <si>
    <t>2.5 до 4 m височина: 
7200 / m</t>
  </si>
  <si>
    <t xml:space="preserve">3600 / m </t>
  </si>
  <si>
    <t>3600 / m</t>
  </si>
  <si>
    <t>5000 / m с вълноломи
3000 / m с буни</t>
  </si>
  <si>
    <t>200 / m за защита на пясъка 1 to 2 m височина</t>
  </si>
  <si>
    <t>1000 / m</t>
  </si>
  <si>
    <t>Максимален дебит и инвестиционни разходи за помпа
&lt;20 l/s - 82 000
&lt;350 l/s - 200 000
&lt;600 l/s - 440 000</t>
  </si>
  <si>
    <t>Максимален дебит и експлоатационни разходи за помпа
&lt;20 l/s - 8 200
&lt;350 l/s - 20 000
&lt;600 l/s - 44 000</t>
  </si>
  <si>
    <t>M33-B25a: Нова защитна преграда или бараж за задържане на високите морски нива.</t>
  </si>
  <si>
    <t>5 / m3 водозадържане (Диапазон 1.5 до 10)
Малки: 2 млн.
Средни: 5 млн.
Големи: 10 млн.</t>
  </si>
  <si>
    <t>6 / m3 водозадържане
Диапазон 2 до 12
Малки: 3 мил.
Средни: 7 мил.
Големи: 12 мил.</t>
  </si>
  <si>
    <r>
      <t xml:space="preserve">M33-B32: </t>
    </r>
    <r>
      <rPr>
        <sz val="11"/>
        <rFont val="Calibri"/>
        <family val="2"/>
      </rPr>
      <t>Въ</t>
    </r>
    <r>
      <rPr>
        <sz val="11"/>
        <rFont val="Calibri"/>
        <family val="2"/>
        <charset val="204"/>
      </rPr>
      <t>зстановяване на естествени пясъчни дюни чрез тяхното залесяване и ограждане</t>
    </r>
  </si>
  <si>
    <t>M33-B25b: Обновяване  или реконструкция на съществуваща защитна преграда или бараж за задържане на високите морски нива.</t>
  </si>
  <si>
    <t xml:space="preserve">Обновяване  или реконструкция на постоянни съоръжения (твърди инженерни решения), разположени при устието на реката и оборудвани с подвижни контролни органи. </t>
  </si>
  <si>
    <t>M33-B25a: Нова защитна преграда или бараж за задържане на високите морски нива.
M33-B25b: Обновяване  или реконструкция на съществуваща защитна преграда или бараж за задържане на високите морски нива.</t>
  </si>
  <si>
    <t>Природосъобразни решения, като залесяване нагоре по течението и управление на почвите, които не включват твърди инженерни решения или строителство.</t>
  </si>
  <si>
    <t>Пълните кодове на мерките се въвеждат в клетките, съответстващи на съответния клас на мярката според описаната по долу класификация.  
Различни варианти на мярката са обозначени със суфикс a, b, c и т.н.</t>
  </si>
  <si>
    <r>
      <t>M31-B7c: Малки хидротехнически съоръжения</t>
    </r>
    <r>
      <rPr>
        <sz val="11"/>
        <rFont val="Calibri"/>
        <family val="2"/>
      </rPr>
      <t>, под</t>
    </r>
    <r>
      <rPr>
        <sz val="11"/>
        <rFont val="Calibri"/>
        <family val="2"/>
        <charset val="204"/>
      </rPr>
      <t xml:space="preserve"> </t>
    </r>
    <r>
      <rPr>
        <sz val="11"/>
        <rFont val="Calibri"/>
        <family val="2"/>
      </rPr>
      <t xml:space="preserve">формата на воропропускиливи </t>
    </r>
    <r>
      <rPr>
        <sz val="11"/>
        <rFont val="Calibri"/>
        <family val="2"/>
        <charset val="204"/>
      </rPr>
      <t xml:space="preserve">баражи </t>
    </r>
    <r>
      <rPr>
        <sz val="11"/>
        <rFont val="Calibri"/>
        <family val="2"/>
      </rPr>
      <t>в коритото на реката</t>
    </r>
    <r>
      <rPr>
        <sz val="11"/>
        <rFont val="Calibri"/>
        <family val="2"/>
        <charset val="204"/>
      </rPr>
      <t xml:space="preserve"> при корита предразположени към внезапни (поройни) наводнения.</t>
    </r>
  </si>
  <si>
    <t>M32-B9a: Основно обновяване или ремонт на съществуващ язовир с цел осигуряване на защита от наводнения.</t>
  </si>
  <si>
    <t>M31-B10a: Залесяване и лесоустройство в гореразположените водосбори.</t>
  </si>
  <si>
    <t>M31-B11: Управление на оттока чрез промени в управление на земите и  мелиоративните практики с оглед подобряване състоянието на почвите в земеделски райони.</t>
  </si>
  <si>
    <t>Ограничаване зоните на заливане от високи води чрез изграждане на високи съоръжения за защитни от наводнения под формата на диги или защитни стени. Земно-насипните диги са най-често използвани там, където има свободно пространство. Защитните стени са по-често срещани в гъсто населена градска среда.  Насипните съоръжения и дигите могат да бъдат отдалечени от речното корито.  Тези съоръжения могат да предложат възможности за множество ползи за околната среда и нейното възстановяване.  Може да са необходими подвижни затворни/контролни органи или клапи, за да се осигури връзката със зауствания на притоци и др.  Възможно е да възникне необходимост от изпълнение на по-къси участъци с повдигане билото на защитното съоръжение, в комбинация с други мерки за преодоляване на локални проблеми, които биха способствали за минимизиране потенциални неблагоприятни ефекти от повдигане на защитата. Изграждането на непрекъснати  защитни съоръжения с голяма височина би имало негативен кумулативен ефект върху околната среда.</t>
  </si>
  <si>
    <t>Ограничаване на зоните на заливане в крайбрежната зона в резултат повишаване на водните нива в морето или устието на река чрез изграждане на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подвижни затворни/контролни органи или клапи, за да се осигури връзката със зауствания на притоци и др.</t>
  </si>
  <si>
    <t>Ограничаване на зоните на заливане в крайбрежната зона в резултат повишаване на водните нива в морето или устието на река чрез изграждане на високи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затворни/контролни органи или клапи, за да се осигури връзката със зауствания на притоци и др.
Интегриране на елементи на зелена инфраструктура, като използване на защитните съоръжения за осигуряване на свързаност на крайбрежните коридори (двойна велоалея) и възможности за създаване на местообитания вътре в защитните съоръжения (стабилизиране на терена). Подобрен дизайн на защитните съоръжения за достъп и добавена стойност като места за отдих.</t>
  </si>
  <si>
    <t>Засаждане на подходяща местна растителност с цел стабилизиране на брега и намаляване на ерозията. Мярката осигурява ползи за околната среда и местообитанията.</t>
  </si>
  <si>
    <t>Стартиране на административна и законодателна процедура за преместване на съществуващи рецептори с цел намаляване на риска от наводнения, включително преместване на източници на замърсяване и критична инфраструктура.</t>
  </si>
  <si>
    <t>M61-B41а: Научни и приложни изследвания и проучвания</t>
  </si>
  <si>
    <t>M61-B41б: Разработване на методически  документи и ръководства във връзка  с прилагане на мерки за естествено водозадържане</t>
  </si>
  <si>
    <t>Разработване на методика за определяне на потенциални заливни равнини, оценка на ефективността им по отношение на намаляване на риска от наводнения с отчитане на ефекта върху екосистемите, и приоритизиране на заливните равнини на база оценката на ефективността и АРП;  Разработване на методическо  ръководство за възстановяване на заливни равнини и изграждане на ретензионни обеми</t>
  </si>
  <si>
    <t>B43</t>
  </si>
  <si>
    <r>
      <t xml:space="preserve">M61-B42а: </t>
    </r>
    <r>
      <rPr>
        <sz val="11"/>
        <rFont val="Calibri"/>
        <family val="2"/>
        <charset val="204"/>
        <scheme val="minor"/>
      </rPr>
      <t xml:space="preserve">Създаване на стабилна правна и административна рамка за прилагане на политиката за управление на риска от наводнения. </t>
    </r>
  </si>
  <si>
    <r>
      <t xml:space="preserve">M61-B42б: </t>
    </r>
    <r>
      <rPr>
        <sz val="11"/>
        <rFont val="Calibri"/>
        <family val="2"/>
        <charset val="204"/>
        <scheme val="minor"/>
      </rPr>
      <t xml:space="preserve">Създаване на правна и застрахователна рамка за прилагане на мерки за естествено водозадържане. </t>
    </r>
  </si>
  <si>
    <t>Законодателни инициативи, нормативни документи и регулации за осигуряване ползването на земята и режимите в заливните равнини, вкл. застрахователни политики и продукти.</t>
  </si>
  <si>
    <t>Предотвратяване</t>
  </si>
  <si>
    <t>Защита</t>
  </si>
  <si>
    <t>Подготвеност</t>
  </si>
  <si>
    <t>Възстановяване и преглед</t>
  </si>
  <si>
    <t>Други</t>
  </si>
  <si>
    <t xml:space="preserve">Аспект от управлението на риска от наводнения </t>
  </si>
  <si>
    <t xml:space="preserve">M61-B42a: Създаване на стабилна правна и административна рамка за прилагане на политиката за управление на риска от наводнения. 
M61-B42б: Създаване на правна и застрахователна рамка за прилагане на мерки за естествено водозадържане. </t>
  </si>
  <si>
    <t>M61-B41a: Научни и приложни изследвания и проучвания
M61-B41б: Разработване на методически  документи и ръководства във връзка  с прилагане на мерки за естествено водозадържане</t>
  </si>
  <si>
    <t xml:space="preserve">Басейнова дирекция Общини
</t>
  </si>
  <si>
    <t xml:space="preserve">Басейнова дирекция. Общини
</t>
  </si>
  <si>
    <t xml:space="preserve">Дружеството собственик
Басейнова дирекция.
Общини
</t>
  </si>
  <si>
    <t>M22-B2: Административна и/или законодателна процедура за преместване на съществуващи обекти</t>
  </si>
  <si>
    <t>Институции, които имат отношение към прилагането на мярката</t>
  </si>
  <si>
    <t>Институцията, отговорна за прилагането на дадена мярка, може да варира в зависимост от мащаба и местоположението на прилагане на предложената мярка</t>
  </si>
  <si>
    <t xml:space="preserve">Министерство на околната среда и водите (МОСВ)
Басейнова дирекция 
</t>
  </si>
  <si>
    <t>*Изграждане на отдалечени диги (където е възможно) за увеличаване на пространството за задържане, позволява свързване на заливни равнини.</t>
  </si>
  <si>
    <t>*Управление на седименти от селски и градски източници (напр. създаване на влажни зони, повторно свързване на заливни равнини, резервоар за водозадържане).</t>
  </si>
  <si>
    <t>*Залесяване и лесоустройство във водосбори нагоре по течението.</t>
  </si>
  <si>
    <t>*Управление на оттока чрез промени в практиките за управление на земите с оглед подобряване състоянието на почвите в земеделски райони</t>
  </si>
  <si>
    <t>*Изграждане на големи интегрирани инфилтрационни басейни в паркове, игрища, зони за отдих или обществени места. Могат да бъдат засадени подходящи дървета и храсти, за да се увеличи максимално степента на просмукване и да се подобри външния вид, както и качеството на водата</t>
  </si>
  <si>
    <t>*Подходи за възстановяване на речни корита, като възстановяване на стари меандри</t>
  </si>
  <si>
    <t>*Повторно свързване със заливните равнини за осигуряване на пренос на водни количества чрез премахване на странични защитни съоръжения или отдалечаването им от брега (включително временно наводняване на земеделски земи).</t>
  </si>
  <si>
    <t xml:space="preserve">Министерство на околната среда и водите (МОСВ).
Общини
Областни администрации
Министерство на икономиката
Министерство на енергетиката
Министерство на регионалното развитие и благоустройството 
Министерство на транспорта </t>
  </si>
  <si>
    <t xml:space="preserve">Замърсителят трябва да се справи с последствията. 
Общини
Областни администрации
Министерство на икономиката
Министерство на енергетиката
Министерство на регионалното развитие и благоустройството </t>
  </si>
  <si>
    <t>Министерство на околната среда и водите (МОСВ)
Областни администрации
Общини</t>
  </si>
  <si>
    <t xml:space="preserve">Басейнова дирекция.
Общини.
Предприемачи.
Други министерства с отговорности за критична инфраструктура.
Областни администрации
Министерство на енергетиката
Министерство на регионалното развитие и благоустройството 
Министерство на транспорта </t>
  </si>
  <si>
    <t xml:space="preserve">Министерство на околната среда и водите (МОСВ) и Басейнова дирекция.
Общини
Областни администрации
Министерство на регионалното развитие и благоустройството 
Министерство на транспорта </t>
  </si>
  <si>
    <t xml:space="preserve">Министерство на околната среда и водите (МОСВ) и Басейнова дирекция.
Общини Областни администрации
Министерство на икономиката
Министерство на енергетиката 
Министерство на транспорта </t>
  </si>
  <si>
    <t>M22-B2: M22-B2: Административна и/или законодателна процедура за преместване на съществуващи обекти.</t>
  </si>
  <si>
    <t>Общини, ДНСК</t>
  </si>
  <si>
    <t>Общини, МРРБ</t>
  </si>
  <si>
    <t>Басейнова дирекция. Общини 
Областни администрации</t>
  </si>
  <si>
    <t>Министерството на земеделието, храните и горите и неговите регионални структури.
Басейнова дирекция. Общини
Областни администрации</t>
  </si>
  <si>
    <t xml:space="preserve">Басейнова дирекция. Общини
Областни администрации
Възможност за други партньори в зависимост от статута с оглед земеползване, собственост и неправителствени организации.
</t>
  </si>
  <si>
    <t>Общини
Вик оператори</t>
  </si>
  <si>
    <t>Басейнова дирекция 
Общини 
Областни администрации</t>
  </si>
  <si>
    <t>Басейнова дирекция Общини
Областни администрации</t>
  </si>
  <si>
    <t xml:space="preserve">Басейнова дирекция Общини
Областни администрации
Възможност за други партньори в зависимост от статута с оглед земеползване, собственост и неправителствени организации.
</t>
  </si>
  <si>
    <t>Басейнова дирекция Общини
Министерство на транспорта - Агенция пътна инфраструктура</t>
  </si>
  <si>
    <t xml:space="preserve">Басейнова дирекция Общини
Областни администрации
Възможност за други партньори в зависимост от статута с оглед земеползване, собственост и неправителствени организации.
</t>
  </si>
  <si>
    <t>Басейнова дирекция Общини
ВиК оператори</t>
  </si>
  <si>
    <t>Общини
ВиК оператори</t>
  </si>
  <si>
    <t>МОСВ, МРРБ,
Министерство на земеделиетом храните и горите,
общини като бенефициери по проекти
Басейнова дирекция
Областни администрации</t>
  </si>
  <si>
    <r>
      <t xml:space="preserve">Защитните съоръжения могат да бъдат адаптирани чрез повдигане на кота било и осигуряване на терени за бъдещо разширяване на съоръженията.  Изграждането на основи с по-висока носимоспособност при първоначалната инвестиция позволява по-евтина бъдеща адаптация. Голямата височина на защитните съоръжения може да бъде социално неприемлива за местните общности. </t>
    </r>
    <r>
      <rPr>
        <sz val="11"/>
        <rFont val="Calibri"/>
        <family val="2"/>
      </rPr>
      <t>Отдалечаване на линейните защитни съоръжения позволява речните коридори да се адаптират към бъдещо изменение на климата.</t>
    </r>
  </si>
  <si>
    <t xml:space="preserve">Басейнова дирекция Общини
Областни администрации
</t>
  </si>
  <si>
    <t>за изграждането на нови: МРРБ; за възстановяване или поддръжка:  МРРБ или концесионер.
Басейнова дирекция 
Общини??</t>
  </si>
  <si>
    <t>Министерство на околната среда и водите (МОСВ), НИМХ-БАН, 
Общини,
МВР</t>
  </si>
  <si>
    <t>Министерство на околната среда и водите (МОСВ).
Общини.
Частни дружества.
Министерство на икономиката
Министерство на енергетиката
Министерство на регионалното развитие и благоустройството 
МВР</t>
  </si>
  <si>
    <t>Басейнова дирекция Общини
МВР</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</si>
</sst>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Calibri"/>
      <family val="2"/>
      <charset val="204"/>
    </font>
    <font>
      <sz val="8"/>
      <name val="Calibri"/>
      <family val="2"/>
      <charset val="204"/>
    </font>
    <font>
      <sz val="11"/>
      <name val="Arial"/>
      <family val="2"/>
    </font>
    <font>
      <sz val="11"/>
      <color indexed="8"/>
      <name val="Calibri"/>
      <family val="2"/>
      <scheme val="minor"/>
    </font>
    <font>
      <b/>
      <sz val="11"/>
      <name val="Calibri"/>
      <family val="2"/>
      <scheme val="minor"/>
    </font>
    <font>
      <b/>
      <sz val="11"/>
      <color indexed="8"/>
      <name val="Calibri"/>
      <family val="2"/>
      <scheme val="minor"/>
    </font>
    <font>
      <sz val="9"/>
      <color indexed="8"/>
      <name val="Calibri"/>
      <family val="2"/>
      <scheme val="minor"/>
    </font>
    <font>
      <i/>
      <sz val="9"/>
      <color rgb="FF000000"/>
      <name val="Calibri"/>
      <family val="2"/>
      <scheme val="minor"/>
    </font>
    <font>
      <b/>
      <sz val="9"/>
      <color rgb="FF000000"/>
      <name val="Calibri"/>
      <family val="2"/>
      <scheme val="minor"/>
    </font>
    <font>
      <sz val="11"/>
      <name val="Calibri"/>
      <family val="2"/>
      <charset val="204"/>
    </font>
    <font>
      <sz val="11"/>
      <name val="Calibri"/>
      <family val="2"/>
    </font>
    <font>
      <b/>
      <sz val="12"/>
      <color theme="0"/>
      <name val="Calibri"/>
      <family val="2"/>
      <scheme val="minor"/>
    </font>
    <font>
      <b/>
      <sz val="11"/>
      <color theme="4" tint="-0.499984740745262"/>
      <name val="Calibri"/>
      <family val="2"/>
      <scheme val="minor"/>
    </font>
    <font>
      <b/>
      <sz val="16"/>
      <color theme="4" tint="-0.499984740745262"/>
      <name val="Calibri"/>
      <family val="2"/>
    </font>
    <font>
      <b/>
      <sz val="11"/>
      <color theme="4" tint="-0.499984740745262"/>
      <name val="Calibri"/>
      <family val="2"/>
    </font>
    <font>
      <sz val="11"/>
      <color theme="4" tint="-0.499984740745262"/>
      <name val="Calibri"/>
      <family val="2"/>
      <scheme val="minor"/>
    </font>
    <font>
      <b/>
      <sz val="11"/>
      <name val="Calibri"/>
      <family val="2"/>
      <charset val="204"/>
    </font>
    <font>
      <b/>
      <sz val="11"/>
      <color theme="3"/>
      <name val="Calibri"/>
      <family val="2"/>
      <scheme val="minor"/>
    </font>
    <font>
      <sz val="11"/>
      <name val="Calibri"/>
      <family val="2"/>
      <scheme val="minor"/>
    </font>
    <font>
      <sz val="10"/>
      <name val="Calibri"/>
      <family val="2"/>
      <scheme val="minor"/>
    </font>
    <font>
      <sz val="9"/>
      <name val="Calibri"/>
      <family val="2"/>
    </font>
    <font>
      <sz val="9"/>
      <name val="Calibri"/>
      <family val="2"/>
      <charset val="204"/>
    </font>
    <font>
      <b/>
      <sz val="9"/>
      <name val="Calibri"/>
      <family val="2"/>
    </font>
    <font>
      <sz val="9"/>
      <name val="Calibri"/>
      <family val="2"/>
      <scheme val="minor"/>
    </font>
    <font>
      <b/>
      <sz val="11"/>
      <name val="Calibri"/>
      <family val="2"/>
    </font>
    <font>
      <b/>
      <sz val="11"/>
      <name val="Calibri"/>
      <family val="2"/>
      <charset val="204"/>
      <scheme val="minor"/>
    </font>
    <font>
      <vertAlign val="superscript"/>
      <sz val="11"/>
      <name val="Calibri"/>
      <family val="2"/>
      <charset val="204"/>
    </font>
    <font>
      <sz val="11"/>
      <name val="Calibri"/>
      <family val="2"/>
      <charset val="204"/>
      <scheme val="minor"/>
    </font>
  </fonts>
  <fills count="2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theme="6"/>
        <bgColor indexed="64"/>
      </patternFill>
    </fill>
    <fill>
      <patternFill patternType="solid">
        <fgColor rgb="FFFFFF99"/>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0">
    <xf numFmtId="0" fontId="0" fillId="0" borderId="0" xfId="0"/>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6" fillId="0" borderId="0" xfId="0" applyFont="1"/>
    <xf numFmtId="0" fontId="3" fillId="0" borderId="0" xfId="0" applyFont="1" applyAlignment="1">
      <alignment horizontal="center" wrapText="1"/>
    </xf>
    <xf numFmtId="0" fontId="2" fillId="0" borderId="1" xfId="0" quotePrefix="1" applyFont="1" applyFill="1" applyBorder="1" applyAlignment="1">
      <alignment horizontal="center" vertical="top" wrapText="1"/>
    </xf>
    <xf numFmtId="0" fontId="2" fillId="0" borderId="1" xfId="0" applyFont="1" applyFill="1" applyBorder="1" applyAlignment="1">
      <alignment horizontal="center" vertical="top" wrapText="1"/>
    </xf>
    <xf numFmtId="0" fontId="12" fillId="11" borderId="1" xfId="0" applyFont="1" applyFill="1" applyBorder="1" applyAlignment="1">
      <alignment horizontal="center" vertical="center" wrapText="1"/>
    </xf>
    <xf numFmtId="0" fontId="14" fillId="0" borderId="0" xfId="0" applyFont="1" applyAlignment="1">
      <alignment wrapText="1"/>
    </xf>
    <xf numFmtId="0" fontId="7"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4" fillId="10" borderId="1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18" borderId="15" xfId="0" applyFont="1" applyFill="1" applyBorder="1" applyAlignment="1">
      <alignment horizontal="center" vertical="center" wrapText="1"/>
    </xf>
    <xf numFmtId="0" fontId="13" fillId="0" borderId="0" xfId="0" applyFont="1" applyAlignment="1">
      <alignment vertical="top"/>
    </xf>
    <xf numFmtId="0" fontId="3" fillId="0" borderId="0" xfId="0" applyFont="1"/>
    <xf numFmtId="0" fontId="18" fillId="0" borderId="26" xfId="0" applyFont="1" applyBorder="1"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8" fillId="0" borderId="27" xfId="0" applyFont="1" applyBorder="1" applyAlignment="1">
      <alignment vertical="center" wrapText="1"/>
    </xf>
    <xf numFmtId="0" fontId="18" fillId="0" borderId="4" xfId="0" applyFont="1" applyBorder="1" applyAlignment="1">
      <alignment vertical="center" wrapText="1"/>
    </xf>
    <xf numFmtId="0" fontId="18" fillId="0" borderId="21" xfId="0" applyFont="1" applyBorder="1" applyAlignment="1">
      <alignment vertical="center" wrapText="1"/>
    </xf>
    <xf numFmtId="0" fontId="18" fillId="0" borderId="26" xfId="0" applyFont="1" applyFill="1" applyBorder="1" applyAlignment="1">
      <alignment vertical="center" wrapText="1"/>
    </xf>
    <xf numFmtId="0" fontId="18" fillId="0" borderId="2" xfId="0" applyFont="1" applyFill="1" applyBorder="1" applyAlignment="1">
      <alignment vertical="center" wrapText="1"/>
    </xf>
    <xf numFmtId="0" fontId="18" fillId="0" borderId="27" xfId="0" applyFont="1" applyFill="1" applyBorder="1" applyAlignment="1">
      <alignment vertical="center" wrapText="1"/>
    </xf>
    <xf numFmtId="0" fontId="19" fillId="2" borderId="18"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16" borderId="1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8" xfId="0" applyFont="1" applyBorder="1" applyAlignment="1">
      <alignment horizontal="center" vertical="center" wrapText="1"/>
    </xf>
    <xf numFmtId="0" fontId="19" fillId="16" borderId="23"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16" borderId="1"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19" borderId="1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17" borderId="8"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19" borderId="19" xfId="0" applyFont="1" applyFill="1" applyBorder="1" applyAlignment="1">
      <alignment horizontal="center" vertical="center" wrapText="1"/>
    </xf>
    <xf numFmtId="0" fontId="19" fillId="19" borderId="8" xfId="0" applyFont="1" applyFill="1" applyBorder="1" applyAlignment="1">
      <alignment horizontal="center" vertical="center" wrapText="1"/>
    </xf>
    <xf numFmtId="0" fontId="10" fillId="0" borderId="0" xfId="0" applyFont="1" applyBorder="1"/>
    <xf numFmtId="0" fontId="19" fillId="0" borderId="17"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25" xfId="0" applyFont="1" applyBorder="1" applyAlignment="1">
      <alignment horizontal="center" vertical="center" wrapText="1"/>
    </xf>
    <xf numFmtId="0" fontId="19" fillId="19" borderId="14"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23"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6" xfId="0" applyFont="1" applyBorder="1" applyAlignment="1">
      <alignment vertical="center" wrapText="1"/>
    </xf>
    <xf numFmtId="0" fontId="18" fillId="0" borderId="25" xfId="0" applyFont="1" applyBorder="1" applyAlignment="1">
      <alignment vertical="center" wrapText="1"/>
    </xf>
    <xf numFmtId="0" fontId="18" fillId="0" borderId="23" xfId="0" applyFont="1" applyFill="1" applyBorder="1" applyAlignment="1">
      <alignment vertical="center" wrapText="1"/>
    </xf>
    <xf numFmtId="0" fontId="18" fillId="0" borderId="1" xfId="0" applyFont="1" applyFill="1" applyBorder="1" applyAlignment="1">
      <alignment vertical="center" wrapText="1"/>
    </xf>
    <xf numFmtId="0" fontId="18" fillId="0" borderId="17" xfId="0" applyFont="1" applyFill="1" applyBorder="1" applyAlignment="1">
      <alignment vertical="center" wrapText="1"/>
    </xf>
    <xf numFmtId="0" fontId="18" fillId="0" borderId="7" xfId="0" applyFont="1" applyBorder="1" applyAlignment="1">
      <alignment vertical="center" wrapText="1"/>
    </xf>
    <xf numFmtId="0" fontId="18" fillId="0" borderId="9" xfId="0" applyFont="1" applyBorder="1" applyAlignment="1">
      <alignment vertical="center" wrapText="1"/>
    </xf>
    <xf numFmtId="0" fontId="12" fillId="0" borderId="24" xfId="0" applyFont="1" applyBorder="1" applyAlignment="1">
      <alignment horizontal="center" vertical="center" wrapText="1"/>
    </xf>
    <xf numFmtId="0" fontId="18" fillId="0" borderId="18" xfId="0" applyFont="1" applyBorder="1" applyAlignment="1">
      <alignment vertical="center" wrapText="1"/>
    </xf>
    <xf numFmtId="0" fontId="18" fillId="0" borderId="15"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8" xfId="0" applyFont="1" applyFill="1" applyBorder="1" applyAlignment="1">
      <alignment vertical="center" wrapText="1"/>
    </xf>
    <xf numFmtId="0" fontId="18" fillId="0" borderId="7" xfId="0" applyFont="1" applyFill="1" applyBorder="1" applyAlignment="1">
      <alignment vertical="center" wrapText="1"/>
    </xf>
    <xf numFmtId="0" fontId="18" fillId="0" borderId="9" xfId="0" applyFont="1" applyFill="1" applyBorder="1" applyAlignment="1">
      <alignment vertical="center" wrapText="1"/>
    </xf>
    <xf numFmtId="0" fontId="9" fillId="0" borderId="0" xfId="0" applyFont="1" applyAlignment="1">
      <alignment wrapText="1"/>
    </xf>
    <xf numFmtId="0" fontId="9" fillId="0" borderId="0" xfId="0" applyFont="1" applyBorder="1" applyAlignment="1">
      <alignment horizontal="center" wrapText="1"/>
    </xf>
    <xf numFmtId="0" fontId="20"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horizontal="center" wrapText="1"/>
    </xf>
    <xf numFmtId="0" fontId="9" fillId="0" borderId="0" xfId="0" applyFont="1" applyAlignment="1">
      <alignment horizontal="center"/>
    </xf>
    <xf numFmtId="0" fontId="4"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4" borderId="1" xfId="0" applyFont="1" applyFill="1" applyBorder="1" applyAlignment="1">
      <alignment horizontal="left" vertical="center" wrapText="1"/>
    </xf>
    <xf numFmtId="0" fontId="9" fillId="0" borderId="1" xfId="0" applyFont="1" applyBorder="1" applyAlignment="1">
      <alignment vertical="top" wrapText="1"/>
    </xf>
    <xf numFmtId="0" fontId="9" fillId="10" borderId="1" xfId="0" applyFont="1" applyFill="1" applyBorder="1" applyAlignment="1">
      <alignment horizontal="center" vertical="top" wrapText="1"/>
    </xf>
    <xf numFmtId="0" fontId="9" fillId="0" borderId="28" xfId="0" applyFont="1" applyBorder="1" applyAlignment="1">
      <alignment horizontal="center" vertic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9" fillId="0" borderId="1" xfId="0" applyFont="1" applyBorder="1" applyAlignment="1">
      <alignment horizontal="left" vertical="top"/>
    </xf>
    <xf numFmtId="0" fontId="9" fillId="13" borderId="1" xfId="0" applyFont="1" applyFill="1" applyBorder="1" applyAlignment="1">
      <alignment horizontal="center" vertical="top" wrapText="1"/>
    </xf>
    <xf numFmtId="0" fontId="9" fillId="0" borderId="1" xfId="0" applyFont="1" applyBorder="1" applyAlignment="1">
      <alignment horizontal="left" vertical="top" wrapText="1"/>
    </xf>
    <xf numFmtId="0" fontId="9" fillId="4" borderId="1" xfId="0" applyFont="1" applyFill="1" applyBorder="1" applyAlignment="1">
      <alignment horizontal="center" vertical="top" wrapText="1"/>
    </xf>
    <xf numFmtId="0" fontId="9" fillId="0" borderId="28" xfId="0" applyFont="1" applyBorder="1" applyAlignment="1">
      <alignment horizontal="center" vertical="center" wrapText="1"/>
    </xf>
    <xf numFmtId="0" fontId="9" fillId="11"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9" fillId="0" borderId="1" xfId="0" applyFont="1" applyFill="1" applyBorder="1" applyAlignment="1">
      <alignment vertical="top" wrapText="1"/>
    </xf>
    <xf numFmtId="0" fontId="10" fillId="0" borderId="2" xfId="0" applyFont="1" applyFill="1" applyBorder="1" applyAlignment="1">
      <alignment vertical="top" wrapText="1"/>
    </xf>
    <xf numFmtId="0" fontId="9" fillId="0" borderId="1" xfId="0" quotePrefix="1" applyFont="1" applyBorder="1" applyAlignment="1">
      <alignment horizontal="center" vertical="top"/>
    </xf>
    <xf numFmtId="0" fontId="9" fillId="12" borderId="1" xfId="0" applyFont="1" applyFill="1" applyBorder="1" applyAlignment="1">
      <alignment horizontal="center" vertical="top"/>
    </xf>
    <xf numFmtId="0" fontId="9" fillId="13" borderId="1" xfId="0" applyFont="1" applyFill="1" applyBorder="1" applyAlignment="1">
      <alignment horizontal="center" vertical="top"/>
    </xf>
    <xf numFmtId="0" fontId="9" fillId="0" borderId="1" xfId="0" applyFont="1" applyBorder="1" applyAlignment="1">
      <alignment horizontal="center" vertical="center" wrapText="1"/>
    </xf>
    <xf numFmtId="0" fontId="9" fillId="11"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0" borderId="1" xfId="0" quotePrefix="1" applyFont="1" applyFill="1" applyBorder="1" applyAlignment="1">
      <alignment horizontal="center" vertical="top"/>
    </xf>
    <xf numFmtId="0" fontId="24" fillId="0" borderId="1" xfId="0" applyFont="1" applyFill="1" applyBorder="1" applyAlignment="1">
      <alignment vertical="top" wrapText="1"/>
    </xf>
    <xf numFmtId="0" fontId="9" fillId="0" borderId="2" xfId="0" applyFont="1" applyFill="1" applyBorder="1" applyAlignment="1">
      <alignment vertical="top" wrapText="1"/>
    </xf>
    <xf numFmtId="0" fontId="9" fillId="10" borderId="1" xfId="0" applyFont="1" applyFill="1" applyBorder="1" applyAlignment="1">
      <alignment horizontal="center" vertical="top"/>
    </xf>
    <xf numFmtId="0" fontId="27"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8" fillId="0" borderId="1" xfId="0" applyFont="1" applyFill="1" applyBorder="1"/>
    <xf numFmtId="0" fontId="14" fillId="0" borderId="1" xfId="0" applyFont="1" applyFill="1" applyBorder="1" applyAlignment="1">
      <alignment vertical="top" wrapText="1"/>
    </xf>
    <xf numFmtId="0" fontId="17" fillId="0" borderId="1" xfId="0" applyFont="1" applyFill="1" applyBorder="1" applyAlignment="1">
      <alignment horizontal="left" vertical="top" wrapText="1"/>
    </xf>
    <xf numFmtId="0" fontId="10" fillId="0" borderId="1" xfId="0" applyFont="1" applyFill="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2" borderId="9" xfId="0" applyFont="1" applyFill="1" applyBorder="1" applyAlignment="1">
      <alignment horizontal="center" vertical="center" wrapText="1"/>
    </xf>
    <xf numFmtId="0" fontId="18" fillId="0" borderId="23" xfId="0" applyFont="1" applyBorder="1" applyAlignment="1">
      <alignment horizontal="center" wrapText="1"/>
    </xf>
    <xf numFmtId="0" fontId="18" fillId="0" borderId="19" xfId="0" applyFont="1" applyBorder="1" applyAlignment="1">
      <alignment horizontal="center" wrapText="1"/>
    </xf>
    <xf numFmtId="0" fontId="9" fillId="0" borderId="1" xfId="0" applyFont="1" applyFill="1" applyBorder="1" applyAlignment="1">
      <alignment horizontal="left" vertical="top" wrapText="1"/>
    </xf>
    <xf numFmtId="0" fontId="9" fillId="0" borderId="0" xfId="0" applyFont="1" applyFill="1" applyAlignment="1">
      <alignment wrapText="1"/>
    </xf>
    <xf numFmtId="0" fontId="18" fillId="0" borderId="40" xfId="0" applyFont="1" applyBorder="1" applyAlignment="1">
      <alignment horizontal="center" wrapText="1"/>
    </xf>
    <xf numFmtId="0" fontId="18" fillId="0" borderId="41" xfId="0" applyFont="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3" fillId="0" borderId="39" xfId="0" applyFont="1" applyBorder="1" applyAlignment="1">
      <alignment horizontal="center" vertical="top" wrapText="1"/>
    </xf>
    <xf numFmtId="0" fontId="13" fillId="0" borderId="29" xfId="0" applyFont="1" applyBorder="1" applyAlignment="1">
      <alignment horizontal="center" vertical="top" wrapText="1"/>
    </xf>
    <xf numFmtId="0" fontId="4" fillId="3" borderId="5" xfId="0" applyFont="1" applyFill="1" applyBorder="1" applyAlignment="1">
      <alignment horizontal="center" vertical="center" wrapText="1"/>
    </xf>
    <xf numFmtId="0" fontId="24" fillId="14" borderId="5" xfId="0" applyFont="1" applyFill="1" applyBorder="1" applyAlignment="1">
      <alignment horizontal="center" vertical="center" wrapText="1"/>
    </xf>
    <xf numFmtId="0" fontId="24" fillId="14" borderId="5" xfId="0" applyFont="1" applyFill="1" applyBorder="1" applyAlignment="1">
      <alignment horizontal="left" vertical="center" wrapText="1"/>
    </xf>
  </cellXfs>
  <cellStyles count="1">
    <cellStyle name="Нормален" xfId="0" builtinId="0"/>
  </cellStyles>
  <dxfs count="30">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s>
  <tableStyles count="0" defaultTableStyle="TableStyleMedium2" defaultPivotStyle="PivotStyleLight16"/>
  <colors>
    <mruColors>
      <color rgb="FFFFFF99"/>
      <color rgb="FFF034E3"/>
      <color rgb="FFFFFF00"/>
      <color rgb="FF0399ED"/>
      <color rgb="FF1BB7FD"/>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15240</xdr:colOff>
      <xdr:row>1</xdr:row>
      <xdr:rowOff>464820</xdr:rowOff>
    </xdr:from>
    <xdr:to>
      <xdr:col>3</xdr:col>
      <xdr:colOff>1386840</xdr:colOff>
      <xdr:row>2</xdr:row>
      <xdr:rowOff>137160</xdr:rowOff>
    </xdr:to>
    <xdr:sp macro="" textlink="">
      <xdr:nvSpPr>
        <xdr:cNvPr id="2" name="Arrow: Right 1">
          <a:extLst>
            <a:ext uri="{FF2B5EF4-FFF2-40B4-BE49-F238E27FC236}">
              <a16:creationId xmlns:a16="http://schemas.microsoft.com/office/drawing/2014/main" xmlns="" id="{8DCDE8A4-1F43-460F-B1A5-16A19DA6DE86}"/>
            </a:ext>
          </a:extLst>
        </xdr:cNvPr>
        <xdr:cNvSpPr/>
      </xdr:nvSpPr>
      <xdr:spPr>
        <a:xfrm>
          <a:off x="15240" y="982980"/>
          <a:ext cx="6210300" cy="586740"/>
        </a:xfrm>
        <a:prstGeom prst="rightArrow">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bagrp-my.sharepoint.com/Users/markdwyer/Downloads/SC120008_Decision-making_Tool_V1.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User Input"/>
      <sheetName val="Species"/>
      <sheetName val="Watercourse Type"/>
      <sheetName val="Technical Feasibility"/>
      <sheetName val="Watercourse Type Flowchart"/>
      <sheetName val="Version QA"/>
      <sheetName val="Working"/>
      <sheetName val="Photographs"/>
      <sheetName val="Designations &amp; Protected Specie"/>
    </sheetNames>
    <sheetDataSet>
      <sheetData sheetId="0"/>
      <sheetData sheetId="1">
        <row r="19">
          <cell r="C19" t="e">
            <v>#N/A</v>
          </cell>
        </row>
      </sheetData>
      <sheetData sheetId="2"/>
      <sheetData sheetId="3">
        <row r="6">
          <cell r="G6" t="e">
            <v>#N/A</v>
          </cell>
          <cell r="H6" t="e">
            <v>#N/A</v>
          </cell>
          <cell r="I6" t="e">
            <v>#N/A</v>
          </cell>
          <cell r="J6" t="str">
            <v>Artificial Drainage Channel</v>
          </cell>
          <cell r="K6" t="str">
            <v>Ditch / Small Drain</v>
          </cell>
          <cell r="L6" t="str">
            <v>Inactive Single Thread</v>
          </cell>
          <cell r="M6" t="str">
            <v>Active Meandering / Riffle - Pool / Plane Bed</v>
          </cell>
          <cell r="N6" t="str">
            <v>Wandering</v>
          </cell>
          <cell r="O6" t="str">
            <v>Step-Pool</v>
          </cell>
          <cell r="P6" t="str">
            <v>Bedrock</v>
          </cell>
        </row>
      </sheetData>
      <sheetData sheetId="4"/>
      <sheetData sheetId="5"/>
      <sheetData sheetId="6"/>
      <sheetData sheetId="7">
        <row r="8">
          <cell r="I8">
            <v>2</v>
          </cell>
          <cell r="K8" t="e">
            <v>#N/A</v>
          </cell>
        </row>
        <row r="9">
          <cell r="I9">
            <v>1</v>
          </cell>
          <cell r="K9" t="str">
            <v>Yes</v>
          </cell>
        </row>
        <row r="10">
          <cell r="I10">
            <v>0.5</v>
          </cell>
          <cell r="K10" t="str">
            <v>No</v>
          </cell>
        </row>
        <row r="15">
          <cell r="J15" t="str">
            <v>No</v>
          </cell>
        </row>
        <row r="64">
          <cell r="T64" t="e">
            <v>#N/A</v>
          </cell>
        </row>
        <row r="65">
          <cell r="T65" t="e">
            <v>#N/A</v>
          </cell>
        </row>
        <row r="66">
          <cell r="T66" t="e">
            <v>#N/A</v>
          </cell>
        </row>
        <row r="67">
          <cell r="T67" t="e">
            <v>#N/A</v>
          </cell>
        </row>
        <row r="68">
          <cell r="T68" t="e">
            <v>#N/A</v>
          </cell>
        </row>
        <row r="69">
          <cell r="T69" t="e">
            <v>#N/A</v>
          </cell>
        </row>
        <row r="70">
          <cell r="T70" t="e">
            <v>#N/A</v>
          </cell>
        </row>
        <row r="71">
          <cell r="T71" t="str">
            <v>Common reed Phragmites australis</v>
          </cell>
        </row>
        <row r="72">
          <cell r="T72" t="e">
            <v>#N/A</v>
          </cell>
        </row>
        <row r="73">
          <cell r="T73" t="e">
            <v>#N/A</v>
          </cell>
        </row>
        <row r="74">
          <cell r="T74" t="e">
            <v>#N/A</v>
          </cell>
        </row>
        <row r="75">
          <cell r="T75" t="e">
            <v>#N/A</v>
          </cell>
        </row>
        <row r="76">
          <cell r="T76" t="str">
            <v>Fool's water-cress Apium nodiflorum</v>
          </cell>
        </row>
        <row r="77">
          <cell r="T77" t="e">
            <v>#N/A</v>
          </cell>
        </row>
        <row r="78">
          <cell r="T78" t="e">
            <v>#N/A</v>
          </cell>
        </row>
        <row r="79">
          <cell r="T79" t="e">
            <v>#N/A</v>
          </cell>
        </row>
        <row r="80">
          <cell r="T80" t="str">
            <v xml:space="preserve">Japanese knotweed Fallopia japonica </v>
          </cell>
        </row>
        <row r="81">
          <cell r="T81" t="e">
            <v>#N/A</v>
          </cell>
        </row>
        <row r="82">
          <cell r="T82" t="e">
            <v>#N/A</v>
          </cell>
        </row>
        <row r="83">
          <cell r="T83" t="e">
            <v>#N/A</v>
          </cell>
        </row>
        <row r="84">
          <cell r="T84" t="e">
            <v>#N/A</v>
          </cell>
        </row>
        <row r="85">
          <cell r="T85" t="e">
            <v>#N/A</v>
          </cell>
        </row>
        <row r="86">
          <cell r="T86" t="e">
            <v>#N/A</v>
          </cell>
        </row>
        <row r="87">
          <cell r="T87" t="e">
            <v>#N/A</v>
          </cell>
        </row>
        <row r="88">
          <cell r="T88" t="e">
            <v>#N/A</v>
          </cell>
        </row>
        <row r="89">
          <cell r="T89" t="str">
            <v>Submerged pondweeds Potamogeton spp (e.g. fennel pondweed)</v>
          </cell>
        </row>
        <row r="90">
          <cell r="T90" t="e">
            <v>#N/A</v>
          </cell>
        </row>
        <row r="91">
          <cell r="T91" t="e">
            <v>#N/A</v>
          </cell>
        </row>
        <row r="92">
          <cell r="T92" t="e">
            <v>#N/A</v>
          </cell>
        </row>
        <row r="93">
          <cell r="T93" t="e">
            <v>#N/A</v>
          </cell>
        </row>
        <row r="94">
          <cell r="T94" t="e">
            <v>#N/A</v>
          </cell>
        </row>
        <row r="95">
          <cell r="T95" t="e">
            <v>#N/A</v>
          </cell>
        </row>
        <row r="96">
          <cell r="T96" t="e">
            <v>#N/A</v>
          </cell>
        </row>
        <row r="97">
          <cell r="T97" t="e">
            <v>#N/A</v>
          </cell>
        </row>
        <row r="98">
          <cell r="T98" t="e">
            <v>#N/A</v>
          </cell>
        </row>
        <row r="99">
          <cell r="T99" t="e">
            <v>#N/A</v>
          </cell>
        </row>
        <row r="100">
          <cell r="T100" t="e">
            <v>#N/A</v>
          </cell>
        </row>
        <row r="101">
          <cell r="T101" t="str">
            <v>Submerged species</v>
          </cell>
        </row>
        <row r="102">
          <cell r="T102" t="e">
            <v>#N/A</v>
          </cell>
        </row>
        <row r="103">
          <cell r="T103" t="e">
            <v>#N/A</v>
          </cell>
        </row>
        <row r="104">
          <cell r="T104" t="str">
            <v>Rooted floating-leaved species</v>
          </cell>
        </row>
        <row r="105">
          <cell r="T105" t="e">
            <v>#N/A</v>
          </cell>
        </row>
      </sheetData>
      <sheetData sheetId="8">
        <row r="1">
          <cell r="A1" t="str">
            <v>Species</v>
          </cell>
        </row>
        <row r="2">
          <cell r="A2" t="e">
            <v>#N/A</v>
          </cell>
        </row>
        <row r="3">
          <cell r="A3" t="e">
            <v>#N/A</v>
          </cell>
        </row>
        <row r="4">
          <cell r="A4" t="e">
            <v>#N/A</v>
          </cell>
        </row>
        <row r="5">
          <cell r="A5" t="e">
            <v>#N/A</v>
          </cell>
        </row>
        <row r="6">
          <cell r="A6" t="e">
            <v>#N/A</v>
          </cell>
        </row>
        <row r="7">
          <cell r="A7" t="str">
            <v>Common reed Phragmites australis</v>
          </cell>
        </row>
        <row r="8">
          <cell r="A8" t="e">
            <v>#N/A</v>
          </cell>
        </row>
        <row r="9">
          <cell r="A9" t="e">
            <v>#N/A</v>
          </cell>
        </row>
        <row r="10">
          <cell r="A10" t="e">
            <v>#N/A</v>
          </cell>
        </row>
        <row r="11">
          <cell r="A11" t="e">
            <v>#N/A</v>
          </cell>
        </row>
        <row r="12">
          <cell r="A12" t="str">
            <v>Fool's water-cress Apium nodiflorum</v>
          </cell>
        </row>
        <row r="13">
          <cell r="A13" t="e">
            <v>#N/A</v>
          </cell>
        </row>
        <row r="14">
          <cell r="A14" t="e">
            <v>#N/A</v>
          </cell>
        </row>
        <row r="15">
          <cell r="A15" t="e">
            <v>#N/A</v>
          </cell>
        </row>
        <row r="16">
          <cell r="A16" t="str">
            <v xml:space="preserve">Japanese knotweed Fallopia japonica </v>
          </cell>
        </row>
        <row r="17">
          <cell r="A17" t="e">
            <v>#N/A</v>
          </cell>
        </row>
        <row r="18">
          <cell r="A18" t="e">
            <v>#N/A</v>
          </cell>
        </row>
        <row r="19">
          <cell r="A19" t="e">
            <v>#N/A</v>
          </cell>
        </row>
        <row r="20">
          <cell r="A20" t="e">
            <v>#N/A</v>
          </cell>
        </row>
        <row r="21">
          <cell r="A21" t="e">
            <v>#N/A</v>
          </cell>
        </row>
        <row r="22">
          <cell r="A22" t="e">
            <v>#N/A</v>
          </cell>
        </row>
        <row r="23">
          <cell r="A23" t="e">
            <v>#N/A</v>
          </cell>
        </row>
        <row r="24">
          <cell r="A24" t="e">
            <v>#N/A</v>
          </cell>
        </row>
        <row r="25">
          <cell r="A25" t="e">
            <v>#N/A</v>
          </cell>
        </row>
        <row r="26">
          <cell r="A26" t="str">
            <v>Submerged pondweeds Potamogeton spp (e.g. Fennel pondweed)</v>
          </cell>
        </row>
        <row r="27">
          <cell r="A27" t="e">
            <v>#N/A</v>
          </cell>
        </row>
        <row r="28">
          <cell r="A28" t="e">
            <v>#N/A</v>
          </cell>
        </row>
        <row r="29">
          <cell r="A29" t="e">
            <v>#N/A</v>
          </cell>
        </row>
        <row r="30">
          <cell r="A30" t="e">
            <v>#N/A</v>
          </cell>
        </row>
        <row r="31">
          <cell r="A31" t="e">
            <v>#N/A</v>
          </cell>
        </row>
        <row r="32">
          <cell r="A32" t="e">
            <v>#N/A</v>
          </cell>
        </row>
        <row r="33">
          <cell r="A33" t="str">
            <v>Water-crowfoots Ranunculus spp</v>
          </cell>
        </row>
        <row r="34">
          <cell r="A34" t="e">
            <v>#N/A</v>
          </cell>
        </row>
        <row r="35">
          <cell r="A35" t="e">
            <v>#N/A</v>
          </cell>
        </row>
        <row r="36">
          <cell r="A36" t="e">
            <v>#N/A</v>
          </cell>
        </row>
        <row r="37">
          <cell r="A37" t="str">
            <v>Water-weeds Elodea spp</v>
          </cell>
        </row>
        <row r="38">
          <cell r="A38" t="str">
            <v>Submerged species</v>
          </cell>
        </row>
        <row r="39">
          <cell r="A39" t="e">
            <v>#N/A</v>
          </cell>
        </row>
        <row r="40">
          <cell r="A40" t="e">
            <v>#N/A</v>
          </cell>
        </row>
        <row r="41">
          <cell r="A41" t="str">
            <v>Rooted floating-leaved species</v>
          </cell>
        </row>
        <row r="42">
          <cell r="A42" t="e">
            <v>#N/A</v>
          </cell>
        </row>
        <row r="43">
          <cell r="A43" t="e">
            <v>#N/A</v>
          </cell>
        </row>
      </sheetData>
      <sheetData sheetId="9">
        <row r="4">
          <cell r="A4" t="e">
            <v>#N/A</v>
          </cell>
          <cell r="B4" t="e">
            <v>#N/A</v>
          </cell>
        </row>
        <row r="5">
          <cell r="A5" t="str">
            <v>Yes - site is of international importance (eg SAC, SPA or Ramsar)</v>
          </cell>
          <cell r="B5" t="str">
            <v>You must contact Natural England/ Natural Resources Wales prior to undertaking any vegetation management as a site management plan may already be in place and/or appropriate techniques/ working methods will need to be agreed. Consent must be obtained under the Conservation of Habitats and Species Regulations 2010 (as amended). See section 4.4.1 of the Technical Guide.</v>
          </cell>
        </row>
        <row r="6">
          <cell r="A6" t="str">
            <v>Yes - site is of national importance (eg SSSI, NNR)</v>
          </cell>
          <cell r="B6" t="str">
            <v>You must contact Natural England/ Natural Resources Wales prior to undertaking any vegetation management as a site management plan may already be in place and/ or appropriate techniques/working methods will need to be agreed. Consent must be obtained under the Wildlife and Countryside Act 1981 (as amended). See section 4.4.1 of the Technical Guide.</v>
          </cell>
        </row>
        <row r="7">
          <cell r="A7" t="str">
            <v>Yes - site is of local importance (eg LNR, LWS, etc)</v>
          </cell>
          <cell r="B7" t="str">
            <v>Liaise with local planning authority/site owner or manager with regards to appropriate techniques/working methods and a site management plan may already be in place.</v>
          </cell>
        </row>
        <row r="8">
          <cell r="A8" t="str">
            <v>No</v>
          </cell>
        </row>
        <row r="9">
          <cell r="A9" t="str">
            <v>Don't know</v>
          </cell>
          <cell r="B9" t="str">
            <v>Consult http://www.natureonthemap.naturalengland.org.uk/#</v>
          </cell>
        </row>
        <row r="15">
          <cell r="A15" t="e">
            <v>#N/A</v>
          </cell>
          <cell r="B15" t="e">
            <v>#N/A</v>
          </cell>
        </row>
        <row r="16">
          <cell r="A16" t="str">
            <v>Yes</v>
          </cell>
          <cell r="B16" t="str">
            <v>Contact Natural England/ Natural Resources Wales/ Environment Agency for further advice and follow appropriate species guidance. See section 4.4.2 of the Technical Guide.</v>
          </cell>
        </row>
        <row r="17">
          <cell r="A17" t="str">
            <v>No</v>
          </cell>
        </row>
        <row r="18">
          <cell r="A18" t="str">
            <v>Don't know</v>
          </cell>
          <cell r="B18" t="str">
            <v>Consult http://data.nbn.org.uk/
Local Environmental Records Centres may also be used to provide information on the locations of protected species. Consult: http://www.alerc.org.uk/find-an-lrc.html</v>
          </cell>
        </row>
      </sheetData>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457617D7-D596-4F9F-8CA4-34B334DFF87C}">
    <nsvFilter filterId="{00000000-0009-0000-0000-000001000000}" ref="A2:AL69" tableId="0"/>
  </namedSheetView>
</namedSheetView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pane xSplit="4" ySplit="3" topLeftCell="E4" activePane="bottomRight" state="frozen"/>
      <selection pane="topRight" activeCell="E1" sqref="E1"/>
      <selection pane="bottomLeft" activeCell="A4" sqref="A4"/>
      <selection pane="bottomRight" activeCell="F4" sqref="F4"/>
    </sheetView>
  </sheetViews>
  <sheetFormatPr defaultColWidth="8.85546875" defaultRowHeight="15" x14ac:dyDescent="0.25"/>
  <cols>
    <col min="1" max="1" width="26.28515625" style="4" customWidth="1"/>
    <col min="2" max="2" width="31.42578125" style="5" customWidth="1"/>
    <col min="3" max="3" width="11.5703125" style="5" customWidth="1"/>
    <col min="4" max="4" width="9.140625" style="5" customWidth="1"/>
    <col min="5" max="9" width="26.85546875" style="5" customWidth="1"/>
    <col min="10" max="10" width="36.42578125" style="3" customWidth="1"/>
    <col min="11" max="21" width="8.85546875" style="3"/>
    <col min="22" max="22" width="24" style="3" customWidth="1"/>
    <col min="23" max="23" width="53.5703125" style="3" customWidth="1"/>
    <col min="24" max="16384" width="8.85546875" style="3"/>
  </cols>
  <sheetData>
    <row r="1" spans="1:9" ht="42.6" customHeight="1" thickBot="1" x14ac:dyDescent="0.3">
      <c r="A1" s="175" t="s">
        <v>0</v>
      </c>
      <c r="B1" s="175"/>
      <c r="C1" s="175"/>
      <c r="D1" s="176"/>
      <c r="E1" s="165" t="s">
        <v>661</v>
      </c>
      <c r="F1" s="166"/>
      <c r="G1" s="166"/>
      <c r="H1" s="166"/>
      <c r="I1" s="167"/>
    </row>
    <row r="2" spans="1:9" s="6" customFormat="1" ht="108" x14ac:dyDescent="0.2">
      <c r="A2" s="172"/>
      <c r="B2" s="173"/>
      <c r="C2" s="173"/>
      <c r="D2" s="174"/>
      <c r="E2" s="14" t="s">
        <v>1</v>
      </c>
      <c r="F2" s="12" t="s">
        <v>660</v>
      </c>
      <c r="G2" s="12" t="s">
        <v>2</v>
      </c>
      <c r="H2" s="12" t="s">
        <v>3</v>
      </c>
      <c r="I2" s="13" t="s">
        <v>4</v>
      </c>
    </row>
    <row r="3" spans="1:9" ht="56.1" customHeight="1" thickBot="1" x14ac:dyDescent="0.3">
      <c r="A3" s="23" t="s">
        <v>5</v>
      </c>
      <c r="B3" s="20" t="s">
        <v>6</v>
      </c>
      <c r="C3" s="21" t="s">
        <v>7</v>
      </c>
      <c r="D3" s="22" t="s">
        <v>8</v>
      </c>
      <c r="E3" s="15" t="s">
        <v>9</v>
      </c>
      <c r="F3" s="16" t="s">
        <v>10</v>
      </c>
      <c r="G3" s="17" t="s">
        <v>11</v>
      </c>
      <c r="H3" s="18" t="s">
        <v>478</v>
      </c>
      <c r="I3" s="19" t="s">
        <v>12</v>
      </c>
    </row>
    <row r="4" spans="1:9" ht="76.5" x14ac:dyDescent="0.25">
      <c r="A4" s="168" t="s">
        <v>13</v>
      </c>
      <c r="B4" s="87" t="s">
        <v>14</v>
      </c>
      <c r="C4" s="75" t="s">
        <v>15</v>
      </c>
      <c r="D4" s="26" t="s">
        <v>16</v>
      </c>
      <c r="E4" s="35" t="s">
        <v>479</v>
      </c>
      <c r="F4" s="36"/>
      <c r="G4" s="36"/>
      <c r="H4" s="36"/>
      <c r="I4" s="37"/>
    </row>
    <row r="5" spans="1:9" ht="64.5" thickBot="1" x14ac:dyDescent="0.3">
      <c r="A5" s="169"/>
      <c r="B5" s="88" t="s">
        <v>17</v>
      </c>
      <c r="C5" s="76" t="s">
        <v>18</v>
      </c>
      <c r="D5" s="27" t="s">
        <v>19</v>
      </c>
      <c r="E5" s="149" t="s">
        <v>706</v>
      </c>
      <c r="F5" s="39"/>
      <c r="G5" s="39"/>
      <c r="H5" s="39"/>
      <c r="I5" s="41"/>
    </row>
    <row r="6" spans="1:9" ht="51" x14ac:dyDescent="0.25">
      <c r="A6" s="168" t="s">
        <v>324</v>
      </c>
      <c r="B6" s="87" t="s">
        <v>20</v>
      </c>
      <c r="C6" s="75" t="s">
        <v>21</v>
      </c>
      <c r="D6" s="26" t="s">
        <v>425</v>
      </c>
      <c r="E6" s="35" t="s">
        <v>631</v>
      </c>
      <c r="F6" s="36"/>
      <c r="G6" s="36"/>
      <c r="H6" s="36"/>
      <c r="I6" s="37"/>
    </row>
    <row r="7" spans="1:9" ht="63.75" x14ac:dyDescent="0.25">
      <c r="A7" s="170"/>
      <c r="B7" s="84" t="s">
        <v>470</v>
      </c>
      <c r="C7" s="77" t="s">
        <v>21</v>
      </c>
      <c r="D7" s="28" t="s">
        <v>22</v>
      </c>
      <c r="E7" s="72" t="s">
        <v>463</v>
      </c>
      <c r="F7" s="45"/>
      <c r="G7" s="45"/>
      <c r="H7" s="45"/>
      <c r="I7" s="47"/>
    </row>
    <row r="8" spans="1:9" ht="90" thickBot="1" x14ac:dyDescent="0.3">
      <c r="A8" s="171"/>
      <c r="B8" s="85" t="s">
        <v>23</v>
      </c>
      <c r="C8" s="78" t="s">
        <v>21</v>
      </c>
      <c r="D8" s="29" t="s">
        <v>24</v>
      </c>
      <c r="E8" s="149" t="s">
        <v>464</v>
      </c>
      <c r="F8" s="39"/>
      <c r="G8" s="39"/>
      <c r="H8" s="39"/>
      <c r="I8" s="41"/>
    </row>
    <row r="9" spans="1:9" ht="89.25" x14ac:dyDescent="0.25">
      <c r="A9" s="163" t="s">
        <v>25</v>
      </c>
      <c r="B9" s="89" t="s">
        <v>432</v>
      </c>
      <c r="C9" s="79" t="s">
        <v>26</v>
      </c>
      <c r="D9" s="30" t="s">
        <v>27</v>
      </c>
      <c r="E9" s="48"/>
      <c r="F9" s="49"/>
      <c r="G9" s="50" t="s">
        <v>465</v>
      </c>
      <c r="H9" s="49"/>
      <c r="I9" s="51" t="s">
        <v>466</v>
      </c>
    </row>
    <row r="10" spans="1:9" ht="204" x14ac:dyDescent="0.25">
      <c r="A10" s="163"/>
      <c r="B10" s="84" t="s">
        <v>362</v>
      </c>
      <c r="C10" s="77" t="s">
        <v>26</v>
      </c>
      <c r="D10" s="28" t="s">
        <v>28</v>
      </c>
      <c r="E10" s="44"/>
      <c r="F10" s="52" t="s">
        <v>341</v>
      </c>
      <c r="G10" s="53" t="s">
        <v>467</v>
      </c>
      <c r="H10" s="45"/>
      <c r="I10" s="47"/>
    </row>
    <row r="11" spans="1:9" ht="229.5" x14ac:dyDescent="0.25">
      <c r="A11" s="163"/>
      <c r="B11" s="84" t="s">
        <v>340</v>
      </c>
      <c r="C11" s="77" t="s">
        <v>26</v>
      </c>
      <c r="D11" s="28" t="s">
        <v>29</v>
      </c>
      <c r="E11" s="44"/>
      <c r="F11" s="52" t="s">
        <v>468</v>
      </c>
      <c r="G11" s="53" t="s">
        <v>469</v>
      </c>
      <c r="H11" s="45"/>
      <c r="I11" s="47"/>
    </row>
    <row r="12" spans="1:9" ht="165.75" x14ac:dyDescent="0.25">
      <c r="A12" s="163"/>
      <c r="B12" s="84" t="s">
        <v>344</v>
      </c>
      <c r="C12" s="77" t="s">
        <v>30</v>
      </c>
      <c r="D12" s="28" t="s">
        <v>31</v>
      </c>
      <c r="E12" s="44"/>
      <c r="F12" s="45"/>
      <c r="G12" s="45"/>
      <c r="H12" s="46" t="s">
        <v>480</v>
      </c>
      <c r="I12" s="54" t="s">
        <v>481</v>
      </c>
    </row>
    <row r="13" spans="1:9" ht="89.25" x14ac:dyDescent="0.25">
      <c r="A13" s="163"/>
      <c r="B13" s="84" t="s">
        <v>487</v>
      </c>
      <c r="C13" s="77" t="s">
        <v>32</v>
      </c>
      <c r="D13" s="28" t="s">
        <v>33</v>
      </c>
      <c r="E13" s="44"/>
      <c r="F13" s="52" t="s">
        <v>482</v>
      </c>
      <c r="G13" s="45"/>
      <c r="H13" s="45"/>
      <c r="I13" s="47"/>
    </row>
    <row r="14" spans="1:9" ht="89.25" x14ac:dyDescent="0.25">
      <c r="A14" s="163"/>
      <c r="B14" s="84" t="s">
        <v>488</v>
      </c>
      <c r="C14" s="77" t="s">
        <v>32</v>
      </c>
      <c r="D14" s="28" t="s">
        <v>34</v>
      </c>
      <c r="E14" s="44"/>
      <c r="F14" s="52" t="s">
        <v>483</v>
      </c>
      <c r="G14" s="45"/>
      <c r="H14" s="45"/>
      <c r="I14" s="47"/>
    </row>
    <row r="15" spans="1:9" ht="60" x14ac:dyDescent="0.25">
      <c r="A15" s="163"/>
      <c r="B15" s="84" t="s">
        <v>489</v>
      </c>
      <c r="C15" s="77" t="s">
        <v>35</v>
      </c>
      <c r="D15" s="28" t="s">
        <v>36</v>
      </c>
      <c r="E15" s="44"/>
      <c r="F15" s="52" t="s">
        <v>471</v>
      </c>
      <c r="G15" s="45"/>
      <c r="H15" s="45"/>
      <c r="I15" s="47"/>
    </row>
    <row r="16" spans="1:9" ht="77.25" thickBot="1" x14ac:dyDescent="0.3">
      <c r="A16" s="164"/>
      <c r="B16" s="85" t="s">
        <v>490</v>
      </c>
      <c r="C16" s="78" t="s">
        <v>35</v>
      </c>
      <c r="D16" s="29" t="s">
        <v>37</v>
      </c>
      <c r="E16" s="38"/>
      <c r="F16" s="55" t="s">
        <v>472</v>
      </c>
      <c r="G16" s="39"/>
      <c r="H16" s="39"/>
      <c r="I16" s="41"/>
    </row>
    <row r="17" spans="1:9" ht="51" x14ac:dyDescent="0.25">
      <c r="A17" s="162" t="s">
        <v>346</v>
      </c>
      <c r="B17" s="87" t="s">
        <v>366</v>
      </c>
      <c r="C17" s="75" t="s">
        <v>38</v>
      </c>
      <c r="D17" s="26" t="s">
        <v>39</v>
      </c>
      <c r="E17" s="42"/>
      <c r="F17" s="36"/>
      <c r="G17" s="36"/>
      <c r="H17" s="43" t="s">
        <v>484</v>
      </c>
      <c r="I17" s="56" t="s">
        <v>485</v>
      </c>
    </row>
    <row r="18" spans="1:9" ht="153" x14ac:dyDescent="0.25">
      <c r="A18" s="163"/>
      <c r="B18" s="84" t="s">
        <v>375</v>
      </c>
      <c r="C18" s="77" t="s">
        <v>38</v>
      </c>
      <c r="D18" s="28" t="s">
        <v>40</v>
      </c>
      <c r="E18" s="44"/>
      <c r="F18" s="52" t="s">
        <v>486</v>
      </c>
      <c r="G18" s="45"/>
      <c r="H18" s="46" t="s">
        <v>376</v>
      </c>
      <c r="I18" s="57" t="s">
        <v>377</v>
      </c>
    </row>
    <row r="19" spans="1:9" ht="89.25" x14ac:dyDescent="0.25">
      <c r="A19" s="163"/>
      <c r="B19" s="84" t="s">
        <v>491</v>
      </c>
      <c r="C19" s="77" t="s">
        <v>38</v>
      </c>
      <c r="D19" s="28" t="s">
        <v>41</v>
      </c>
      <c r="E19" s="44"/>
      <c r="F19" s="45"/>
      <c r="G19" s="53" t="s">
        <v>453</v>
      </c>
      <c r="H19" s="45"/>
      <c r="I19" s="47"/>
    </row>
    <row r="20" spans="1:9" ht="127.5" x14ac:dyDescent="0.25">
      <c r="A20" s="163"/>
      <c r="B20" s="84" t="s">
        <v>43</v>
      </c>
      <c r="C20" s="77" t="s">
        <v>32</v>
      </c>
      <c r="D20" s="28" t="s">
        <v>42</v>
      </c>
      <c r="E20" s="44"/>
      <c r="F20" s="52" t="s">
        <v>473</v>
      </c>
      <c r="G20" s="45"/>
      <c r="H20" s="45"/>
      <c r="I20" s="47"/>
    </row>
    <row r="21" spans="1:9" ht="76.5" x14ac:dyDescent="0.25">
      <c r="A21" s="163"/>
      <c r="B21" s="84" t="s">
        <v>45</v>
      </c>
      <c r="C21" s="77" t="s">
        <v>46</v>
      </c>
      <c r="D21" s="28" t="s">
        <v>44</v>
      </c>
      <c r="E21" s="44"/>
      <c r="F21" s="45"/>
      <c r="G21" s="45"/>
      <c r="H21" s="46" t="s">
        <v>433</v>
      </c>
      <c r="I21" s="57" t="s">
        <v>434</v>
      </c>
    </row>
    <row r="22" spans="1:9" ht="51" x14ac:dyDescent="0.25">
      <c r="A22" s="163"/>
      <c r="B22" s="84" t="s">
        <v>348</v>
      </c>
      <c r="C22" s="77" t="s">
        <v>35</v>
      </c>
      <c r="D22" s="28" t="s">
        <v>47</v>
      </c>
      <c r="E22" s="44"/>
      <c r="F22" s="58"/>
      <c r="G22" s="53" t="s">
        <v>450</v>
      </c>
      <c r="H22" s="46" t="s">
        <v>451</v>
      </c>
      <c r="I22" s="57" t="s">
        <v>452</v>
      </c>
    </row>
    <row r="23" spans="1:9" ht="51.75" thickBot="1" x14ac:dyDescent="0.3">
      <c r="A23" s="164"/>
      <c r="B23" s="85" t="s">
        <v>475</v>
      </c>
      <c r="C23" s="78" t="s">
        <v>35</v>
      </c>
      <c r="D23" s="28" t="s">
        <v>48</v>
      </c>
      <c r="E23" s="38"/>
      <c r="F23" s="39"/>
      <c r="G23" s="59"/>
      <c r="H23" s="39"/>
      <c r="I23" s="60" t="s">
        <v>474</v>
      </c>
    </row>
    <row r="24" spans="1:9" ht="63.75" x14ac:dyDescent="0.25">
      <c r="A24" s="162" t="s">
        <v>50</v>
      </c>
      <c r="B24" s="87" t="s">
        <v>476</v>
      </c>
      <c r="C24" s="75" t="s">
        <v>38</v>
      </c>
      <c r="D24" s="26" t="s">
        <v>49</v>
      </c>
      <c r="E24" s="42"/>
      <c r="F24" s="36"/>
      <c r="G24" s="61"/>
      <c r="H24" s="36"/>
      <c r="I24" s="56" t="s">
        <v>449</v>
      </c>
    </row>
    <row r="25" spans="1:9" ht="76.5" x14ac:dyDescent="0.25">
      <c r="A25" s="163"/>
      <c r="B25" s="84" t="s">
        <v>378</v>
      </c>
      <c r="C25" s="77" t="s">
        <v>38</v>
      </c>
      <c r="D25" s="28" t="s">
        <v>51</v>
      </c>
      <c r="E25" s="44"/>
      <c r="F25" s="45"/>
      <c r="G25" s="45"/>
      <c r="H25" s="46" t="s">
        <v>447</v>
      </c>
      <c r="I25" s="57" t="s">
        <v>448</v>
      </c>
    </row>
    <row r="26" spans="1:9" ht="45" x14ac:dyDescent="0.25">
      <c r="A26" s="163"/>
      <c r="B26" s="84" t="s">
        <v>352</v>
      </c>
      <c r="C26" s="77" t="s">
        <v>38</v>
      </c>
      <c r="D26" s="28" t="s">
        <v>52</v>
      </c>
      <c r="E26" s="44"/>
      <c r="F26" s="45"/>
      <c r="G26" s="53" t="s">
        <v>446</v>
      </c>
      <c r="H26" s="45"/>
      <c r="I26" s="47"/>
    </row>
    <row r="27" spans="1:9" ht="45.75" thickBot="1" x14ac:dyDescent="0.3">
      <c r="A27" s="164"/>
      <c r="B27" s="85" t="s">
        <v>353</v>
      </c>
      <c r="C27" s="78" t="s">
        <v>38</v>
      </c>
      <c r="D27" s="29" t="s">
        <v>53</v>
      </c>
      <c r="E27" s="149" t="s">
        <v>445</v>
      </c>
      <c r="F27" s="39"/>
      <c r="G27" s="39"/>
      <c r="H27" s="39"/>
      <c r="I27" s="41"/>
    </row>
    <row r="28" spans="1:9" ht="128.25" thickBot="1" x14ac:dyDescent="0.3">
      <c r="A28" s="86" t="s">
        <v>55</v>
      </c>
      <c r="B28" s="90" t="s">
        <v>56</v>
      </c>
      <c r="C28" s="80" t="s">
        <v>38</v>
      </c>
      <c r="D28" s="31" t="s">
        <v>54</v>
      </c>
      <c r="E28" s="62"/>
      <c r="F28" s="63"/>
      <c r="G28" s="63"/>
      <c r="H28" s="63"/>
      <c r="I28" s="64" t="s">
        <v>659</v>
      </c>
    </row>
    <row r="29" spans="1:9" ht="63.75" x14ac:dyDescent="0.25">
      <c r="A29" s="162" t="s">
        <v>58</v>
      </c>
      <c r="B29" s="87" t="s">
        <v>379</v>
      </c>
      <c r="C29" s="75" t="s">
        <v>38</v>
      </c>
      <c r="D29" s="26" t="s">
        <v>57</v>
      </c>
      <c r="E29" s="42"/>
      <c r="F29" s="36"/>
      <c r="G29" s="61"/>
      <c r="H29" s="36"/>
      <c r="I29" s="56" t="s">
        <v>477</v>
      </c>
    </row>
    <row r="30" spans="1:9" ht="77.25" thickBot="1" x14ac:dyDescent="0.3">
      <c r="A30" s="164"/>
      <c r="B30" s="85" t="s">
        <v>374</v>
      </c>
      <c r="C30" s="78" t="s">
        <v>38</v>
      </c>
      <c r="D30" s="29" t="s">
        <v>59</v>
      </c>
      <c r="E30" s="38"/>
      <c r="F30" s="39"/>
      <c r="G30" s="39"/>
      <c r="H30" s="40" t="s">
        <v>443</v>
      </c>
      <c r="I30" s="60" t="s">
        <v>444</v>
      </c>
    </row>
    <row r="31" spans="1:9" ht="76.5" x14ac:dyDescent="0.25">
      <c r="A31" s="162" t="s">
        <v>61</v>
      </c>
      <c r="B31" s="91" t="s">
        <v>356</v>
      </c>
      <c r="C31" s="81" t="s">
        <v>38</v>
      </c>
      <c r="D31" s="32" t="s">
        <v>60</v>
      </c>
      <c r="E31" s="65"/>
      <c r="F31" s="61"/>
      <c r="G31" s="66" t="s">
        <v>442</v>
      </c>
      <c r="H31" s="61"/>
      <c r="I31" s="67"/>
    </row>
    <row r="32" spans="1:9" ht="38.25" x14ac:dyDescent="0.25">
      <c r="A32" s="163"/>
      <c r="B32" s="92" t="s">
        <v>358</v>
      </c>
      <c r="C32" s="82" t="s">
        <v>38</v>
      </c>
      <c r="D32" s="33" t="s">
        <v>62</v>
      </c>
      <c r="E32" s="68"/>
      <c r="F32" s="69"/>
      <c r="G32" s="69"/>
      <c r="H32" s="69"/>
      <c r="I32" s="57" t="s">
        <v>441</v>
      </c>
    </row>
    <row r="33" spans="1:9" ht="45" x14ac:dyDescent="0.25">
      <c r="A33" s="163"/>
      <c r="B33" s="92" t="s">
        <v>64</v>
      </c>
      <c r="C33" s="82" t="s">
        <v>38</v>
      </c>
      <c r="D33" s="33" t="s">
        <v>63</v>
      </c>
      <c r="E33" s="68"/>
      <c r="F33" s="52" t="s">
        <v>423</v>
      </c>
      <c r="G33" s="69"/>
      <c r="H33" s="69"/>
      <c r="I33" s="70"/>
    </row>
    <row r="34" spans="1:9" ht="38.25" x14ac:dyDescent="0.25">
      <c r="A34" s="163"/>
      <c r="B34" s="92" t="s">
        <v>66</v>
      </c>
      <c r="C34" s="82" t="s">
        <v>38</v>
      </c>
      <c r="D34" s="33" t="s">
        <v>65</v>
      </c>
      <c r="E34" s="68"/>
      <c r="F34" s="52" t="s">
        <v>440</v>
      </c>
      <c r="G34" s="69"/>
      <c r="H34" s="69"/>
      <c r="I34" s="70"/>
    </row>
    <row r="35" spans="1:9" ht="51" x14ac:dyDescent="0.25">
      <c r="A35" s="163"/>
      <c r="B35" s="92" t="s">
        <v>380</v>
      </c>
      <c r="C35" s="82" t="s">
        <v>32</v>
      </c>
      <c r="D35" s="33" t="s">
        <v>67</v>
      </c>
      <c r="E35" s="68"/>
      <c r="F35" s="52" t="s">
        <v>454</v>
      </c>
      <c r="G35" s="69"/>
      <c r="H35" s="69"/>
      <c r="I35" s="70"/>
    </row>
    <row r="36" spans="1:9" ht="45.75" thickBot="1" x14ac:dyDescent="0.3">
      <c r="A36" s="164"/>
      <c r="B36" s="93" t="s">
        <v>381</v>
      </c>
      <c r="C36" s="83" t="s">
        <v>32</v>
      </c>
      <c r="D36" s="34" t="s">
        <v>68</v>
      </c>
      <c r="E36" s="68"/>
      <c r="F36" s="55" t="s">
        <v>455</v>
      </c>
      <c r="G36" s="59"/>
      <c r="H36" s="59"/>
      <c r="I36" s="71"/>
    </row>
    <row r="37" spans="1:9" ht="38.25" x14ac:dyDescent="0.25">
      <c r="A37" s="162" t="s">
        <v>70</v>
      </c>
      <c r="B37" s="87" t="s">
        <v>71</v>
      </c>
      <c r="C37" s="75" t="s">
        <v>72</v>
      </c>
      <c r="D37" s="26" t="s">
        <v>69</v>
      </c>
      <c r="E37" s="35" t="s">
        <v>439</v>
      </c>
      <c r="F37" s="36"/>
      <c r="G37" s="36"/>
      <c r="H37" s="36"/>
      <c r="I37" s="37"/>
    </row>
    <row r="38" spans="1:9" ht="30" x14ac:dyDescent="0.25">
      <c r="A38" s="163"/>
      <c r="B38" s="84" t="s">
        <v>74</v>
      </c>
      <c r="C38" s="77" t="s">
        <v>75</v>
      </c>
      <c r="D38" s="28" t="s">
        <v>73</v>
      </c>
      <c r="E38" s="72" t="s">
        <v>426</v>
      </c>
      <c r="F38" s="45"/>
      <c r="G38" s="45"/>
      <c r="H38" s="45"/>
      <c r="I38" s="47"/>
    </row>
    <row r="39" spans="1:9" ht="30" x14ac:dyDescent="0.25">
      <c r="A39" s="163"/>
      <c r="B39" s="84" t="s">
        <v>77</v>
      </c>
      <c r="C39" s="77" t="s">
        <v>78</v>
      </c>
      <c r="D39" s="28" t="s">
        <v>76</v>
      </c>
      <c r="E39" s="72" t="s">
        <v>427</v>
      </c>
      <c r="F39" s="45"/>
      <c r="G39" s="45"/>
      <c r="H39" s="45"/>
      <c r="I39" s="47"/>
    </row>
    <row r="40" spans="1:9" ht="45" x14ac:dyDescent="0.25">
      <c r="A40" s="163"/>
      <c r="B40" s="84" t="s">
        <v>80</v>
      </c>
      <c r="C40" s="77" t="s">
        <v>81</v>
      </c>
      <c r="D40" s="28" t="s">
        <v>79</v>
      </c>
      <c r="E40" s="72" t="s">
        <v>428</v>
      </c>
      <c r="F40" s="45"/>
      <c r="G40" s="45"/>
      <c r="H40" s="45"/>
      <c r="I40" s="47"/>
    </row>
    <row r="41" spans="1:9" ht="127.5" x14ac:dyDescent="0.25">
      <c r="A41" s="163"/>
      <c r="B41" s="84" t="s">
        <v>83</v>
      </c>
      <c r="C41" s="77" t="s">
        <v>84</v>
      </c>
      <c r="D41" s="28" t="s">
        <v>82</v>
      </c>
      <c r="E41" s="72" t="s">
        <v>438</v>
      </c>
      <c r="F41" s="45"/>
      <c r="G41" s="45"/>
      <c r="H41" s="45"/>
      <c r="I41" s="47"/>
    </row>
    <row r="42" spans="1:9" s="25" customFormat="1" ht="25.5" x14ac:dyDescent="0.25">
      <c r="A42" s="163"/>
      <c r="B42" s="84" t="s">
        <v>86</v>
      </c>
      <c r="C42" s="77" t="s">
        <v>87</v>
      </c>
      <c r="D42" s="28" t="s">
        <v>85</v>
      </c>
      <c r="E42" s="72" t="s">
        <v>431</v>
      </c>
      <c r="F42" s="73"/>
      <c r="G42" s="73"/>
      <c r="H42" s="73"/>
      <c r="I42" s="74"/>
    </row>
    <row r="43" spans="1:9" ht="64.5" thickBot="1" x14ac:dyDescent="0.3">
      <c r="A43" s="164"/>
      <c r="B43" s="85" t="s">
        <v>45</v>
      </c>
      <c r="C43" s="78" t="s">
        <v>87</v>
      </c>
      <c r="D43" s="29" t="s">
        <v>88</v>
      </c>
      <c r="E43" s="38"/>
      <c r="F43" s="39"/>
      <c r="G43" s="39"/>
      <c r="H43" s="40" t="s">
        <v>436</v>
      </c>
      <c r="I43" s="60" t="s">
        <v>435</v>
      </c>
    </row>
    <row r="44" spans="1:9" ht="89.25" x14ac:dyDescent="0.25">
      <c r="A44" s="160" t="s">
        <v>393</v>
      </c>
      <c r="B44" s="87" t="s">
        <v>394</v>
      </c>
      <c r="C44" s="75" t="s">
        <v>386</v>
      </c>
      <c r="D44" s="26" t="s">
        <v>424</v>
      </c>
      <c r="E44" s="35" t="s">
        <v>685</v>
      </c>
      <c r="F44" s="150"/>
      <c r="G44" s="150"/>
      <c r="H44" s="150"/>
      <c r="I44" s="151"/>
    </row>
    <row r="45" spans="1:9" s="25" customFormat="1" ht="128.25" thickBot="1" x14ac:dyDescent="0.3">
      <c r="A45" s="161"/>
      <c r="B45" s="85" t="s">
        <v>395</v>
      </c>
      <c r="C45" s="78" t="s">
        <v>386</v>
      </c>
      <c r="D45" s="29" t="s">
        <v>387</v>
      </c>
      <c r="E45" s="149" t="s">
        <v>684</v>
      </c>
      <c r="F45" s="154"/>
      <c r="G45" s="154"/>
      <c r="H45" s="154"/>
      <c r="I45" s="155"/>
    </row>
    <row r="46" spans="1:9" x14ac:dyDescent="0.25">
      <c r="E46" s="7"/>
      <c r="F46" s="7"/>
      <c r="G46" s="7"/>
      <c r="H46" s="7"/>
      <c r="I46" s="7"/>
    </row>
    <row r="47" spans="1:9" x14ac:dyDescent="0.25">
      <c r="E47" s="7"/>
      <c r="F47" s="7"/>
      <c r="G47" s="7"/>
      <c r="H47" s="7"/>
      <c r="I47" s="7"/>
    </row>
    <row r="48" spans="1:9" x14ac:dyDescent="0.25">
      <c r="E48" s="7"/>
      <c r="F48" s="7"/>
      <c r="G48" s="7"/>
      <c r="H48" s="7"/>
      <c r="I48" s="7"/>
    </row>
    <row r="49" spans="5:9" x14ac:dyDescent="0.25">
      <c r="E49" s="7"/>
      <c r="F49" s="7"/>
      <c r="G49" s="7"/>
      <c r="H49" s="7"/>
      <c r="I49" s="7"/>
    </row>
    <row r="50" spans="5:9" x14ac:dyDescent="0.25">
      <c r="E50" s="7"/>
      <c r="F50" s="7"/>
      <c r="G50" s="7"/>
      <c r="H50" s="7"/>
      <c r="I50" s="7"/>
    </row>
    <row r="51" spans="5:9" x14ac:dyDescent="0.25">
      <c r="E51" s="7"/>
      <c r="F51" s="7"/>
      <c r="G51" s="7"/>
      <c r="H51" s="7"/>
      <c r="I51" s="7"/>
    </row>
    <row r="52" spans="5:9" x14ac:dyDescent="0.25">
      <c r="E52" s="7"/>
      <c r="F52" s="7"/>
      <c r="G52" s="7"/>
      <c r="H52" s="7"/>
      <c r="I52" s="7"/>
    </row>
    <row r="53" spans="5:9" x14ac:dyDescent="0.25">
      <c r="E53" s="7"/>
      <c r="F53" s="7"/>
      <c r="G53" s="7"/>
      <c r="H53" s="7"/>
      <c r="I53" s="7"/>
    </row>
    <row r="54" spans="5:9" x14ac:dyDescent="0.25">
      <c r="E54" s="7"/>
      <c r="F54" s="7"/>
      <c r="G54" s="7"/>
      <c r="H54" s="7"/>
      <c r="I54" s="7"/>
    </row>
    <row r="55" spans="5:9" x14ac:dyDescent="0.25">
      <c r="E55" s="7"/>
      <c r="F55" s="7"/>
      <c r="G55" s="7"/>
      <c r="H55" s="7"/>
      <c r="I55" s="7"/>
    </row>
    <row r="56" spans="5:9" x14ac:dyDescent="0.25">
      <c r="E56" s="7"/>
      <c r="F56" s="7"/>
      <c r="G56" s="7"/>
      <c r="H56" s="7"/>
      <c r="I56" s="7"/>
    </row>
    <row r="57" spans="5:9" x14ac:dyDescent="0.25">
      <c r="E57" s="7"/>
      <c r="F57" s="7"/>
      <c r="G57" s="7"/>
      <c r="H57" s="7"/>
      <c r="I57" s="7"/>
    </row>
    <row r="58" spans="5:9" x14ac:dyDescent="0.25">
      <c r="E58" s="7"/>
      <c r="F58" s="7"/>
      <c r="G58" s="7"/>
      <c r="H58" s="7"/>
      <c r="I58" s="7"/>
    </row>
    <row r="59" spans="5:9" x14ac:dyDescent="0.25">
      <c r="E59" s="7"/>
      <c r="F59" s="7"/>
      <c r="G59" s="7"/>
      <c r="H59" s="7"/>
      <c r="I59" s="7"/>
    </row>
    <row r="60" spans="5:9" x14ac:dyDescent="0.25">
      <c r="E60" s="7"/>
      <c r="F60" s="7"/>
      <c r="G60" s="7"/>
      <c r="H60" s="7"/>
      <c r="I60" s="7"/>
    </row>
    <row r="61" spans="5:9" x14ac:dyDescent="0.25">
      <c r="E61" s="7"/>
      <c r="F61" s="7"/>
      <c r="G61" s="7"/>
      <c r="H61" s="7"/>
      <c r="I61" s="7"/>
    </row>
    <row r="62" spans="5:9" x14ac:dyDescent="0.25">
      <c r="E62" s="7"/>
      <c r="F62" s="7"/>
      <c r="G62" s="7"/>
      <c r="H62" s="7"/>
      <c r="I62" s="7"/>
    </row>
    <row r="63" spans="5:9" x14ac:dyDescent="0.25">
      <c r="E63" s="7"/>
      <c r="F63" s="7"/>
      <c r="G63" s="7"/>
      <c r="H63" s="7"/>
      <c r="I63" s="7"/>
    </row>
    <row r="64" spans="5:9" x14ac:dyDescent="0.25">
      <c r="E64" s="7"/>
      <c r="F64" s="7"/>
      <c r="G64" s="7"/>
      <c r="H64" s="7"/>
      <c r="I64" s="7"/>
    </row>
    <row r="65" spans="5:9" x14ac:dyDescent="0.25">
      <c r="E65" s="7"/>
      <c r="F65" s="7"/>
      <c r="G65" s="7"/>
      <c r="H65" s="7"/>
      <c r="I65" s="7"/>
    </row>
    <row r="66" spans="5:9" x14ac:dyDescent="0.25">
      <c r="E66" s="7"/>
      <c r="F66" s="7"/>
      <c r="G66" s="7"/>
      <c r="H66" s="7"/>
      <c r="I66" s="7"/>
    </row>
    <row r="67" spans="5:9" x14ac:dyDescent="0.25">
      <c r="E67" s="7"/>
      <c r="F67" s="7"/>
      <c r="G67" s="7"/>
      <c r="H67" s="7"/>
      <c r="I67" s="7"/>
    </row>
    <row r="68" spans="5:9" x14ac:dyDescent="0.25">
      <c r="E68" s="7"/>
      <c r="F68" s="7"/>
      <c r="G68" s="7"/>
      <c r="H68" s="7"/>
      <c r="I68" s="7"/>
    </row>
  </sheetData>
  <mergeCells count="12">
    <mergeCell ref="E1:I1"/>
    <mergeCell ref="A29:A30"/>
    <mergeCell ref="A31:A36"/>
    <mergeCell ref="A4:A5"/>
    <mergeCell ref="A6:A8"/>
    <mergeCell ref="A2:D2"/>
    <mergeCell ref="A1:D1"/>
    <mergeCell ref="A44:A45"/>
    <mergeCell ref="A37:A43"/>
    <mergeCell ref="A9:A16"/>
    <mergeCell ref="A24:A27"/>
    <mergeCell ref="A17:A23"/>
  </mergeCells>
  <phoneticPr fontId="1" type="noConversion"/>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tabSelected="1" zoomScale="85" zoomScaleNormal="85" workbookViewId="0">
      <pane xSplit="8" ySplit="2" topLeftCell="I15" activePane="bottomRight" state="frozen"/>
      <selection pane="topRight" activeCell="G1" sqref="G1"/>
      <selection pane="bottomLeft" activeCell="A3" sqref="A3"/>
      <selection pane="bottomRight" activeCell="H15" sqref="H15"/>
    </sheetView>
  </sheetViews>
  <sheetFormatPr defaultRowHeight="15" x14ac:dyDescent="0.25"/>
  <cols>
    <col min="1" max="1" width="16.140625" style="11" customWidth="1"/>
    <col min="2" max="2" width="18.140625" style="94" customWidth="1"/>
    <col min="3" max="3" width="18" style="94" customWidth="1"/>
    <col min="4" max="4" width="8.42578125" style="94" customWidth="1"/>
    <col min="5" max="5" width="10.5703125" style="94" customWidth="1"/>
    <col min="6" max="6" width="10.140625" style="94" customWidth="1"/>
    <col min="7" max="7" width="19.42578125" style="94" customWidth="1"/>
    <col min="8" max="8" width="30.5703125" style="94" customWidth="1"/>
    <col min="9" max="9" width="21.5703125" style="94" customWidth="1"/>
    <col min="10" max="10" width="46.5703125" style="94" customWidth="1"/>
    <col min="11" max="11" width="16.42578125" style="95" customWidth="1"/>
    <col min="12" max="12" width="33.140625" style="156" customWidth="1"/>
    <col min="13" max="13" width="23" style="157" customWidth="1"/>
    <col min="14" max="14" width="27.140625" style="158" customWidth="1"/>
    <col min="15" max="15" width="35.5703125" style="94" customWidth="1"/>
    <col min="16" max="16" width="26.5703125" style="94" customWidth="1"/>
    <col min="17" max="17" width="19.5703125" style="99" customWidth="1"/>
    <col min="18" max="18" width="16" style="99" customWidth="1"/>
    <col min="19" max="19" width="31.42578125" style="94" customWidth="1"/>
    <col min="20" max="20" width="22.42578125" style="157" customWidth="1"/>
    <col min="21" max="21" width="20.42578125" style="157" customWidth="1"/>
    <col min="22" max="22" width="30.42578125" style="99" customWidth="1"/>
    <col min="23" max="23" width="23.42578125" style="157" customWidth="1"/>
    <col min="24" max="26" width="13.5703125" style="159" customWidth="1"/>
    <col min="27" max="27" width="12.85546875" style="159" customWidth="1"/>
    <col min="28" max="28" width="14.140625" style="159" customWidth="1"/>
    <col min="29" max="29" width="13" style="159" bestFit="1" customWidth="1"/>
    <col min="30" max="30" width="13.7109375" style="159" customWidth="1"/>
    <col min="31" max="31" width="13.85546875" style="159" customWidth="1"/>
    <col min="32" max="32" width="13.140625" style="159" customWidth="1"/>
    <col min="33" max="33" width="13.42578125" style="159" customWidth="1"/>
    <col min="34" max="35" width="8.85546875" style="99"/>
    <col min="36" max="36" width="11" style="99" customWidth="1"/>
    <col min="37" max="37" width="30.5703125" style="158" customWidth="1"/>
    <col min="38" max="38" width="22.140625" style="99" customWidth="1"/>
  </cols>
  <sheetData>
    <row r="1" spans="1:38" ht="37.15" customHeight="1" x14ac:dyDescent="0.25">
      <c r="A1" s="24" t="s">
        <v>0</v>
      </c>
      <c r="L1" s="96" t="s">
        <v>89</v>
      </c>
      <c r="M1" s="97" t="s">
        <v>90</v>
      </c>
      <c r="N1" s="97" t="s">
        <v>91</v>
      </c>
      <c r="P1" s="97" t="s">
        <v>691</v>
      </c>
      <c r="Q1" s="98" t="s">
        <v>494</v>
      </c>
      <c r="S1" s="153"/>
      <c r="T1" s="98" t="s">
        <v>495</v>
      </c>
      <c r="U1" s="98" t="s">
        <v>496</v>
      </c>
      <c r="V1" s="98" t="s">
        <v>497</v>
      </c>
      <c r="W1" s="97" t="s">
        <v>92</v>
      </c>
      <c r="X1" s="177" t="s">
        <v>498</v>
      </c>
      <c r="Y1" s="177"/>
      <c r="Z1" s="177"/>
      <c r="AA1" s="177"/>
      <c r="AB1" s="177"/>
      <c r="AC1" s="177"/>
      <c r="AD1" s="177"/>
      <c r="AE1" s="177"/>
      <c r="AF1" s="177"/>
      <c r="AG1" s="177"/>
      <c r="AH1" s="178" t="s">
        <v>499</v>
      </c>
      <c r="AI1" s="178"/>
      <c r="AJ1" s="178"/>
      <c r="AK1" s="179"/>
      <c r="AL1" s="178"/>
    </row>
    <row r="2" spans="1:38" ht="120" x14ac:dyDescent="0.25">
      <c r="A2" s="10" t="s">
        <v>93</v>
      </c>
      <c r="B2" s="100" t="s">
        <v>6</v>
      </c>
      <c r="C2" s="100" t="s">
        <v>683</v>
      </c>
      <c r="D2" s="100" t="s">
        <v>94</v>
      </c>
      <c r="E2" s="100" t="s">
        <v>8</v>
      </c>
      <c r="F2" s="100" t="s">
        <v>95</v>
      </c>
      <c r="G2" s="100" t="s">
        <v>96</v>
      </c>
      <c r="H2" s="100" t="s">
        <v>97</v>
      </c>
      <c r="I2" s="101" t="s">
        <v>98</v>
      </c>
      <c r="J2" s="102" t="s">
        <v>99</v>
      </c>
      <c r="K2" s="101" t="s">
        <v>100</v>
      </c>
      <c r="L2" s="103" t="s">
        <v>101</v>
      </c>
      <c r="M2" s="101" t="s">
        <v>102</v>
      </c>
      <c r="N2" s="104" t="s">
        <v>103</v>
      </c>
      <c r="O2" s="104" t="s">
        <v>104</v>
      </c>
      <c r="P2" s="104" t="s">
        <v>690</v>
      </c>
      <c r="Q2" s="105" t="s">
        <v>105</v>
      </c>
      <c r="R2" s="105" t="s">
        <v>106</v>
      </c>
      <c r="S2" s="106" t="s">
        <v>500</v>
      </c>
      <c r="T2" s="107" t="s">
        <v>107</v>
      </c>
      <c r="U2" s="108" t="s">
        <v>108</v>
      </c>
      <c r="V2" s="109" t="s">
        <v>109</v>
      </c>
      <c r="W2" s="110" t="s">
        <v>110</v>
      </c>
      <c r="X2" s="111" t="s">
        <v>111</v>
      </c>
      <c r="Y2" s="111" t="s">
        <v>112</v>
      </c>
      <c r="Z2" s="111" t="s">
        <v>113</v>
      </c>
      <c r="AA2" s="111" t="s">
        <v>114</v>
      </c>
      <c r="AB2" s="111" t="s">
        <v>115</v>
      </c>
      <c r="AC2" s="111" t="s">
        <v>361</v>
      </c>
      <c r="AD2" s="111" t="s">
        <v>116</v>
      </c>
      <c r="AE2" s="111" t="s">
        <v>117</v>
      </c>
      <c r="AF2" s="111" t="s">
        <v>118</v>
      </c>
      <c r="AG2" s="111" t="s">
        <v>119</v>
      </c>
      <c r="AH2" s="112" t="s">
        <v>120</v>
      </c>
      <c r="AI2" s="112" t="s">
        <v>121</v>
      </c>
      <c r="AJ2" s="112" t="s">
        <v>122</v>
      </c>
      <c r="AK2" s="113" t="s">
        <v>123</v>
      </c>
      <c r="AL2" s="112" t="s">
        <v>124</v>
      </c>
    </row>
    <row r="3" spans="1:38" s="1" customFormat="1" ht="285" x14ac:dyDescent="0.25">
      <c r="A3" s="143" t="s">
        <v>13</v>
      </c>
      <c r="B3" s="137" t="s">
        <v>14</v>
      </c>
      <c r="C3" s="137" t="s">
        <v>678</v>
      </c>
      <c r="D3" s="127" t="s">
        <v>15</v>
      </c>
      <c r="E3" s="127" t="s">
        <v>16</v>
      </c>
      <c r="F3" s="127" t="s">
        <v>382</v>
      </c>
      <c r="G3" s="127" t="s">
        <v>501</v>
      </c>
      <c r="H3" s="127" t="s">
        <v>479</v>
      </c>
      <c r="I3" s="127" t="s">
        <v>458</v>
      </c>
      <c r="J3" s="138" t="s">
        <v>502</v>
      </c>
      <c r="K3" s="115" t="s">
        <v>125</v>
      </c>
      <c r="L3" s="116" t="s">
        <v>126</v>
      </c>
      <c r="M3" s="117" t="s">
        <v>127</v>
      </c>
      <c r="N3" s="152" t="s">
        <v>130</v>
      </c>
      <c r="O3" s="114" t="s">
        <v>128</v>
      </c>
      <c r="P3" s="114" t="s">
        <v>702</v>
      </c>
      <c r="Q3" s="118" t="s">
        <v>129</v>
      </c>
      <c r="R3" s="118" t="s">
        <v>130</v>
      </c>
      <c r="S3" s="114" t="s">
        <v>131</v>
      </c>
      <c r="T3" s="118" t="s">
        <v>132</v>
      </c>
      <c r="U3" s="117" t="s">
        <v>132</v>
      </c>
      <c r="V3" s="118" t="s">
        <v>133</v>
      </c>
      <c r="W3" s="117" t="s">
        <v>134</v>
      </c>
      <c r="X3" s="119" t="s">
        <v>130</v>
      </c>
      <c r="Y3" s="119" t="s">
        <v>130</v>
      </c>
      <c r="Z3" s="119" t="s">
        <v>130</v>
      </c>
      <c r="AA3" s="119" t="s">
        <v>130</v>
      </c>
      <c r="AB3" s="119" t="s">
        <v>130</v>
      </c>
      <c r="AC3" s="119" t="s">
        <v>130</v>
      </c>
      <c r="AD3" s="119" t="s">
        <v>130</v>
      </c>
      <c r="AE3" s="119" t="s">
        <v>130</v>
      </c>
      <c r="AF3" s="119" t="s">
        <v>130</v>
      </c>
      <c r="AG3" s="119" t="s">
        <v>130</v>
      </c>
      <c r="AH3" s="118" t="s">
        <v>135</v>
      </c>
      <c r="AI3" s="118" t="s">
        <v>135</v>
      </c>
      <c r="AJ3" s="118" t="s">
        <v>135</v>
      </c>
      <c r="AK3" s="114" t="s">
        <v>130</v>
      </c>
      <c r="AL3" s="120" t="s">
        <v>136</v>
      </c>
    </row>
    <row r="4" spans="1:38" s="1" customFormat="1" ht="105" x14ac:dyDescent="0.25">
      <c r="A4" s="143" t="s">
        <v>13</v>
      </c>
      <c r="B4" s="137" t="s">
        <v>17</v>
      </c>
      <c r="C4" s="137" t="s">
        <v>678</v>
      </c>
      <c r="D4" s="127" t="s">
        <v>18</v>
      </c>
      <c r="E4" s="127" t="s">
        <v>19</v>
      </c>
      <c r="F4" s="127" t="str">
        <f t="shared" ref="F4:F7" si="0">LEFT(H4,6)</f>
        <v>M22-B2</v>
      </c>
      <c r="G4" s="145" t="s">
        <v>137</v>
      </c>
      <c r="H4" s="127" t="s">
        <v>689</v>
      </c>
      <c r="I4" s="127" t="s">
        <v>325</v>
      </c>
      <c r="J4" s="138" t="s">
        <v>670</v>
      </c>
      <c r="K4" s="115" t="s">
        <v>125</v>
      </c>
      <c r="L4" s="116" t="s">
        <v>126</v>
      </c>
      <c r="M4" s="117" t="s">
        <v>127</v>
      </c>
      <c r="N4" s="152" t="s">
        <v>138</v>
      </c>
      <c r="O4" s="114" t="s">
        <v>139</v>
      </c>
      <c r="P4" s="114" t="s">
        <v>707</v>
      </c>
      <c r="Q4" s="118" t="s">
        <v>129</v>
      </c>
      <c r="R4" s="118" t="s">
        <v>130</v>
      </c>
      <c r="S4" s="114" t="s">
        <v>140</v>
      </c>
      <c r="T4" s="118" t="s">
        <v>132</v>
      </c>
      <c r="U4" s="117" t="s">
        <v>132</v>
      </c>
      <c r="V4" s="118" t="s">
        <v>133</v>
      </c>
      <c r="W4" s="117" t="s">
        <v>141</v>
      </c>
      <c r="X4" s="119" t="s">
        <v>130</v>
      </c>
      <c r="Y4" s="119" t="s">
        <v>130</v>
      </c>
      <c r="Z4" s="119" t="s">
        <v>130</v>
      </c>
      <c r="AA4" s="119" t="s">
        <v>130</v>
      </c>
      <c r="AB4" s="119" t="s">
        <v>130</v>
      </c>
      <c r="AC4" s="119" t="s">
        <v>130</v>
      </c>
      <c r="AD4" s="119" t="s">
        <v>130</v>
      </c>
      <c r="AE4" s="119" t="s">
        <v>130</v>
      </c>
      <c r="AF4" s="119" t="s">
        <v>130</v>
      </c>
      <c r="AG4" s="119" t="s">
        <v>130</v>
      </c>
      <c r="AH4" s="118" t="s">
        <v>135</v>
      </c>
      <c r="AI4" s="118" t="s">
        <v>135</v>
      </c>
      <c r="AJ4" s="118" t="s">
        <v>135</v>
      </c>
      <c r="AK4" s="114" t="s">
        <v>130</v>
      </c>
      <c r="AL4" s="120" t="s">
        <v>136</v>
      </c>
    </row>
    <row r="5" spans="1:38" s="1" customFormat="1" ht="135" x14ac:dyDescent="0.25">
      <c r="A5" s="143" t="s">
        <v>324</v>
      </c>
      <c r="B5" s="137" t="s">
        <v>20</v>
      </c>
      <c r="C5" s="137" t="s">
        <v>678</v>
      </c>
      <c r="D5" s="127" t="s">
        <v>21</v>
      </c>
      <c r="E5" s="127" t="s">
        <v>425</v>
      </c>
      <c r="F5" s="127" t="str">
        <f t="shared" si="0"/>
        <v>M23-B3</v>
      </c>
      <c r="G5" s="127" t="s">
        <v>142</v>
      </c>
      <c r="H5" s="127" t="s">
        <v>630</v>
      </c>
      <c r="I5" s="127" t="s">
        <v>143</v>
      </c>
      <c r="J5" s="138" t="s">
        <v>144</v>
      </c>
      <c r="K5" s="115" t="s">
        <v>125</v>
      </c>
      <c r="L5" s="116" t="s">
        <v>126</v>
      </c>
      <c r="M5" s="117" t="s">
        <v>145</v>
      </c>
      <c r="N5" s="152" t="s">
        <v>405</v>
      </c>
      <c r="O5" s="114" t="s">
        <v>139</v>
      </c>
      <c r="P5" s="114" t="s">
        <v>708</v>
      </c>
      <c r="Q5" s="118" t="s">
        <v>146</v>
      </c>
      <c r="R5" s="118" t="s">
        <v>147</v>
      </c>
      <c r="S5" s="114" t="s">
        <v>148</v>
      </c>
      <c r="T5" s="118" t="s">
        <v>149</v>
      </c>
      <c r="U5" s="117" t="s">
        <v>149</v>
      </c>
      <c r="V5" s="118" t="s">
        <v>147</v>
      </c>
      <c r="W5" s="117" t="s">
        <v>150</v>
      </c>
      <c r="X5" s="119" t="s">
        <v>130</v>
      </c>
      <c r="Y5" s="119" t="s">
        <v>130</v>
      </c>
      <c r="Z5" s="119" t="s">
        <v>130</v>
      </c>
      <c r="AA5" s="119" t="s">
        <v>130</v>
      </c>
      <c r="AB5" s="119" t="s">
        <v>130</v>
      </c>
      <c r="AC5" s="119" t="s">
        <v>130</v>
      </c>
      <c r="AD5" s="119" t="s">
        <v>130</v>
      </c>
      <c r="AE5" s="119" t="s">
        <v>130</v>
      </c>
      <c r="AF5" s="119" t="s">
        <v>130</v>
      </c>
      <c r="AG5" s="119" t="s">
        <v>130</v>
      </c>
      <c r="AH5" s="118" t="s">
        <v>135</v>
      </c>
      <c r="AI5" s="8" t="s">
        <v>135</v>
      </c>
      <c r="AJ5" s="8" t="s">
        <v>135</v>
      </c>
      <c r="AK5" s="122" t="s">
        <v>130</v>
      </c>
      <c r="AL5" s="120" t="s">
        <v>136</v>
      </c>
    </row>
    <row r="6" spans="1:38" s="1" customFormat="1" ht="135" x14ac:dyDescent="0.25">
      <c r="A6" s="143" t="s">
        <v>324</v>
      </c>
      <c r="B6" s="137" t="s">
        <v>470</v>
      </c>
      <c r="C6" s="137" t="s">
        <v>678</v>
      </c>
      <c r="D6" s="127" t="s">
        <v>21</v>
      </c>
      <c r="E6" s="127" t="s">
        <v>22</v>
      </c>
      <c r="F6" s="127" t="str">
        <f t="shared" si="0"/>
        <v>M23-B4</v>
      </c>
      <c r="G6" s="127" t="s">
        <v>151</v>
      </c>
      <c r="H6" s="127" t="s">
        <v>503</v>
      </c>
      <c r="I6" s="127" t="s">
        <v>504</v>
      </c>
      <c r="J6" s="138" t="s">
        <v>505</v>
      </c>
      <c r="K6" s="115" t="s">
        <v>125</v>
      </c>
      <c r="L6" s="116" t="s">
        <v>126</v>
      </c>
      <c r="M6" s="117" t="s">
        <v>145</v>
      </c>
      <c r="N6" s="152" t="s">
        <v>406</v>
      </c>
      <c r="O6" s="114" t="s">
        <v>139</v>
      </c>
      <c r="P6" s="114" t="s">
        <v>708</v>
      </c>
      <c r="Q6" s="118" t="s">
        <v>146</v>
      </c>
      <c r="R6" s="118" t="s">
        <v>147</v>
      </c>
      <c r="S6" s="114" t="s">
        <v>152</v>
      </c>
      <c r="T6" s="118" t="s">
        <v>149</v>
      </c>
      <c r="U6" s="117" t="s">
        <v>149</v>
      </c>
      <c r="V6" s="118" t="s">
        <v>147</v>
      </c>
      <c r="W6" s="117" t="s">
        <v>153</v>
      </c>
      <c r="X6" s="119" t="s">
        <v>130</v>
      </c>
      <c r="Y6" s="119" t="s">
        <v>130</v>
      </c>
      <c r="Z6" s="119" t="s">
        <v>130</v>
      </c>
      <c r="AA6" s="119" t="s">
        <v>130</v>
      </c>
      <c r="AB6" s="119" t="s">
        <v>130</v>
      </c>
      <c r="AC6" s="119" t="s">
        <v>130</v>
      </c>
      <c r="AD6" s="119" t="s">
        <v>130</v>
      </c>
      <c r="AE6" s="119" t="s">
        <v>130</v>
      </c>
      <c r="AF6" s="119" t="s">
        <v>130</v>
      </c>
      <c r="AG6" s="119" t="s">
        <v>130</v>
      </c>
      <c r="AH6" s="118" t="s">
        <v>135</v>
      </c>
      <c r="AI6" s="8" t="s">
        <v>135</v>
      </c>
      <c r="AJ6" s="8" t="s">
        <v>135</v>
      </c>
      <c r="AK6" s="122" t="s">
        <v>130</v>
      </c>
      <c r="AL6" s="120" t="s">
        <v>136</v>
      </c>
    </row>
    <row r="7" spans="1:38" s="1" customFormat="1" ht="210" x14ac:dyDescent="0.25">
      <c r="A7" s="143" t="s">
        <v>324</v>
      </c>
      <c r="B7" s="137" t="s">
        <v>154</v>
      </c>
      <c r="C7" s="137" t="s">
        <v>678</v>
      </c>
      <c r="D7" s="127" t="s">
        <v>21</v>
      </c>
      <c r="E7" s="127" t="s">
        <v>24</v>
      </c>
      <c r="F7" s="127" t="str">
        <f t="shared" si="0"/>
        <v>M23-B5</v>
      </c>
      <c r="G7" s="127" t="s">
        <v>155</v>
      </c>
      <c r="H7" s="127" t="s">
        <v>506</v>
      </c>
      <c r="I7" s="127" t="s">
        <v>507</v>
      </c>
      <c r="J7" s="138" t="s">
        <v>508</v>
      </c>
      <c r="K7" s="115" t="s">
        <v>125</v>
      </c>
      <c r="L7" s="116" t="s">
        <v>126</v>
      </c>
      <c r="M7" s="117" t="s">
        <v>145</v>
      </c>
      <c r="N7" s="152" t="s">
        <v>156</v>
      </c>
      <c r="O7" s="114" t="s">
        <v>157</v>
      </c>
      <c r="P7" s="114" t="s">
        <v>703</v>
      </c>
      <c r="Q7" s="118" t="s">
        <v>158</v>
      </c>
      <c r="R7" s="118" t="s">
        <v>147</v>
      </c>
      <c r="S7" s="114" t="s">
        <v>159</v>
      </c>
      <c r="T7" s="118" t="s">
        <v>149</v>
      </c>
      <c r="U7" s="117" t="s">
        <v>149</v>
      </c>
      <c r="V7" s="118" t="s">
        <v>133</v>
      </c>
      <c r="W7" s="117" t="s">
        <v>160</v>
      </c>
      <c r="X7" s="119" t="s">
        <v>130</v>
      </c>
      <c r="Y7" s="119" t="s">
        <v>130</v>
      </c>
      <c r="Z7" s="119" t="s">
        <v>130</v>
      </c>
      <c r="AA7" s="119" t="s">
        <v>130</v>
      </c>
      <c r="AB7" s="119" t="s">
        <v>130</v>
      </c>
      <c r="AC7" s="119" t="s">
        <v>130</v>
      </c>
      <c r="AD7" s="119" t="s">
        <v>130</v>
      </c>
      <c r="AE7" s="119" t="s">
        <v>130</v>
      </c>
      <c r="AF7" s="119" t="s">
        <v>130</v>
      </c>
      <c r="AG7" s="119" t="s">
        <v>130</v>
      </c>
      <c r="AH7" s="8" t="s">
        <v>135</v>
      </c>
      <c r="AI7" s="8" t="s">
        <v>161</v>
      </c>
      <c r="AJ7" s="8" t="s">
        <v>161</v>
      </c>
      <c r="AK7" s="122" t="s">
        <v>130</v>
      </c>
      <c r="AL7" s="120" t="s">
        <v>136</v>
      </c>
    </row>
    <row r="8" spans="1:38" s="1" customFormat="1" ht="195" x14ac:dyDescent="0.25">
      <c r="A8" s="143" t="s">
        <v>25</v>
      </c>
      <c r="B8" s="146" t="s">
        <v>509</v>
      </c>
      <c r="C8" s="137" t="s">
        <v>679</v>
      </c>
      <c r="D8" s="127" t="s">
        <v>32</v>
      </c>
      <c r="E8" s="127" t="s">
        <v>27</v>
      </c>
      <c r="F8" s="127" t="str">
        <f>LEFT(H8,7)</f>
        <v>M31-B6a</v>
      </c>
      <c r="G8" s="127" t="s">
        <v>162</v>
      </c>
      <c r="H8" s="127" t="s">
        <v>510</v>
      </c>
      <c r="I8" s="127" t="s">
        <v>511</v>
      </c>
      <c r="J8" s="138" t="s">
        <v>512</v>
      </c>
      <c r="K8" s="123" t="s">
        <v>163</v>
      </c>
      <c r="L8" s="124" t="s">
        <v>327</v>
      </c>
      <c r="M8" s="117" t="s">
        <v>164</v>
      </c>
      <c r="N8" s="152" t="s">
        <v>414</v>
      </c>
      <c r="O8" s="114" t="s">
        <v>157</v>
      </c>
      <c r="P8" s="114" t="s">
        <v>709</v>
      </c>
      <c r="Q8" s="118" t="s">
        <v>166</v>
      </c>
      <c r="R8" s="118" t="s">
        <v>167</v>
      </c>
      <c r="S8" s="114" t="s">
        <v>168</v>
      </c>
      <c r="T8" s="117" t="s">
        <v>169</v>
      </c>
      <c r="U8" s="117" t="s">
        <v>169</v>
      </c>
      <c r="V8" s="118" t="s">
        <v>147</v>
      </c>
      <c r="W8" s="117" t="s">
        <v>513</v>
      </c>
      <c r="X8" s="119">
        <v>3</v>
      </c>
      <c r="Y8" s="119">
        <v>3</v>
      </c>
      <c r="Z8" s="119">
        <v>3</v>
      </c>
      <c r="AA8" s="119">
        <v>3</v>
      </c>
      <c r="AB8" s="119">
        <v>3</v>
      </c>
      <c r="AC8" s="119">
        <v>3</v>
      </c>
      <c r="AD8" s="119">
        <v>2</v>
      </c>
      <c r="AE8" s="119">
        <v>3</v>
      </c>
      <c r="AF8" s="119">
        <v>1</v>
      </c>
      <c r="AG8" s="119">
        <v>2</v>
      </c>
      <c r="AH8" s="9" t="s">
        <v>170</v>
      </c>
      <c r="AI8" s="9" t="s">
        <v>170</v>
      </c>
      <c r="AJ8" s="9" t="s">
        <v>170</v>
      </c>
      <c r="AK8" s="122" t="s">
        <v>171</v>
      </c>
      <c r="AL8" s="120" t="s">
        <v>172</v>
      </c>
    </row>
    <row r="9" spans="1:38" s="1" customFormat="1" ht="180" x14ac:dyDescent="0.25">
      <c r="A9" s="143" t="s">
        <v>25</v>
      </c>
      <c r="B9" s="146" t="s">
        <v>509</v>
      </c>
      <c r="C9" s="137" t="s">
        <v>679</v>
      </c>
      <c r="D9" s="127" t="s">
        <v>30</v>
      </c>
      <c r="E9" s="127" t="s">
        <v>27</v>
      </c>
      <c r="F9" s="127" t="str">
        <f>LEFT(H9,7)</f>
        <v>M32-B6b</v>
      </c>
      <c r="G9" s="127" t="s">
        <v>162</v>
      </c>
      <c r="H9" s="127" t="s">
        <v>466</v>
      </c>
      <c r="I9" s="127" t="s">
        <v>514</v>
      </c>
      <c r="J9" s="138" t="s">
        <v>515</v>
      </c>
      <c r="K9" s="125" t="s">
        <v>173</v>
      </c>
      <c r="L9" s="124" t="s">
        <v>327</v>
      </c>
      <c r="M9" s="117" t="s">
        <v>164</v>
      </c>
      <c r="N9" s="152" t="s">
        <v>414</v>
      </c>
      <c r="O9" s="114" t="s">
        <v>174</v>
      </c>
      <c r="P9" s="114" t="s">
        <v>165</v>
      </c>
      <c r="Q9" s="118" t="s">
        <v>166</v>
      </c>
      <c r="R9" s="118" t="s">
        <v>167</v>
      </c>
      <c r="S9" s="114" t="s">
        <v>175</v>
      </c>
      <c r="T9" s="117" t="s">
        <v>169</v>
      </c>
      <c r="U9" s="117" t="s">
        <v>169</v>
      </c>
      <c r="V9" s="118" t="s">
        <v>147</v>
      </c>
      <c r="W9" s="117" t="s">
        <v>513</v>
      </c>
      <c r="X9" s="119">
        <v>0</v>
      </c>
      <c r="Y9" s="119">
        <v>0</v>
      </c>
      <c r="Z9" s="119">
        <v>0</v>
      </c>
      <c r="AA9" s="119">
        <v>0</v>
      </c>
      <c r="AB9" s="119">
        <v>1</v>
      </c>
      <c r="AC9" s="119">
        <v>0</v>
      </c>
      <c r="AD9" s="119">
        <v>2</v>
      </c>
      <c r="AE9" s="119">
        <v>3</v>
      </c>
      <c r="AF9" s="119">
        <v>0</v>
      </c>
      <c r="AG9" s="119">
        <v>0</v>
      </c>
      <c r="AH9" s="8" t="s">
        <v>176</v>
      </c>
      <c r="AI9" s="8" t="s">
        <v>176</v>
      </c>
      <c r="AJ9" s="8" t="s">
        <v>176</v>
      </c>
      <c r="AK9" s="122" t="s">
        <v>171</v>
      </c>
      <c r="AL9" s="120" t="s">
        <v>172</v>
      </c>
    </row>
    <row r="10" spans="1:38" s="1" customFormat="1" ht="120" x14ac:dyDescent="0.25">
      <c r="A10" s="143" t="s">
        <v>25</v>
      </c>
      <c r="B10" s="146" t="s">
        <v>362</v>
      </c>
      <c r="C10" s="137" t="s">
        <v>679</v>
      </c>
      <c r="D10" s="127" t="s">
        <v>32</v>
      </c>
      <c r="E10" s="127" t="s">
        <v>28</v>
      </c>
      <c r="F10" s="127" t="str">
        <f t="shared" ref="F10:F20" si="1">LEFT(H10,7)</f>
        <v>M31-B7a</v>
      </c>
      <c r="G10" s="127" t="s">
        <v>177</v>
      </c>
      <c r="H10" s="127" t="s">
        <v>341</v>
      </c>
      <c r="I10" s="127" t="s">
        <v>342</v>
      </c>
      <c r="J10" s="138" t="s">
        <v>343</v>
      </c>
      <c r="K10" s="126" t="s">
        <v>178</v>
      </c>
      <c r="L10" s="124" t="s">
        <v>327</v>
      </c>
      <c r="M10" s="117" t="s">
        <v>179</v>
      </c>
      <c r="N10" s="152" t="s">
        <v>462</v>
      </c>
      <c r="O10" s="114" t="s">
        <v>180</v>
      </c>
      <c r="P10" s="114" t="s">
        <v>709</v>
      </c>
      <c r="Q10" s="118" t="s">
        <v>158</v>
      </c>
      <c r="R10" s="118" t="s">
        <v>181</v>
      </c>
      <c r="S10" s="114" t="s">
        <v>182</v>
      </c>
      <c r="T10" s="117" t="s">
        <v>183</v>
      </c>
      <c r="U10" s="117" t="s">
        <v>184</v>
      </c>
      <c r="V10" s="118" t="s">
        <v>147</v>
      </c>
      <c r="W10" s="117" t="s">
        <v>516</v>
      </c>
      <c r="X10" s="119">
        <v>3</v>
      </c>
      <c r="Y10" s="119">
        <v>2</v>
      </c>
      <c r="Z10" s="119">
        <v>3</v>
      </c>
      <c r="AA10" s="119">
        <v>3</v>
      </c>
      <c r="AB10" s="119">
        <v>2</v>
      </c>
      <c r="AC10" s="119">
        <v>3</v>
      </c>
      <c r="AD10" s="119">
        <v>3</v>
      </c>
      <c r="AE10" s="119">
        <v>2</v>
      </c>
      <c r="AF10" s="119">
        <v>1</v>
      </c>
      <c r="AG10" s="119">
        <v>2</v>
      </c>
      <c r="AH10" s="8" t="s">
        <v>161</v>
      </c>
      <c r="AI10" s="8" t="s">
        <v>161</v>
      </c>
      <c r="AJ10" s="8" t="s">
        <v>161</v>
      </c>
      <c r="AK10" s="122" t="s">
        <v>185</v>
      </c>
      <c r="AL10" s="120" t="s">
        <v>136</v>
      </c>
    </row>
    <row r="11" spans="1:38" s="1" customFormat="1" ht="210" x14ac:dyDescent="0.25">
      <c r="A11" s="143" t="s">
        <v>25</v>
      </c>
      <c r="B11" s="146" t="s">
        <v>362</v>
      </c>
      <c r="C11" s="137" t="s">
        <v>679</v>
      </c>
      <c r="D11" s="127" t="s">
        <v>32</v>
      </c>
      <c r="E11" s="127" t="s">
        <v>28</v>
      </c>
      <c r="F11" s="127" t="str">
        <f t="shared" si="1"/>
        <v>M31-B7b</v>
      </c>
      <c r="G11" s="127" t="s">
        <v>517</v>
      </c>
      <c r="H11" s="127" t="s">
        <v>518</v>
      </c>
      <c r="I11" s="127" t="s">
        <v>342</v>
      </c>
      <c r="J11" s="138" t="s">
        <v>519</v>
      </c>
      <c r="K11" s="123" t="s">
        <v>163</v>
      </c>
      <c r="L11" s="124" t="s">
        <v>327</v>
      </c>
      <c r="M11" s="117" t="s">
        <v>179</v>
      </c>
      <c r="N11" s="152" t="s">
        <v>654</v>
      </c>
      <c r="O11" s="114" t="s">
        <v>180</v>
      </c>
      <c r="P11" s="114" t="s">
        <v>186</v>
      </c>
      <c r="Q11" s="118" t="s">
        <v>158</v>
      </c>
      <c r="R11" s="118" t="s">
        <v>181</v>
      </c>
      <c r="S11" s="114" t="s">
        <v>182</v>
      </c>
      <c r="T11" s="117" t="s">
        <v>183</v>
      </c>
      <c r="U11" s="117" t="s">
        <v>184</v>
      </c>
      <c r="V11" s="118" t="s">
        <v>147</v>
      </c>
      <c r="W11" s="117" t="s">
        <v>516</v>
      </c>
      <c r="X11" s="119">
        <v>0</v>
      </c>
      <c r="Y11" s="119">
        <v>0</v>
      </c>
      <c r="Z11" s="119">
        <v>0</v>
      </c>
      <c r="AA11" s="119">
        <v>0</v>
      </c>
      <c r="AB11" s="119">
        <v>0</v>
      </c>
      <c r="AC11" s="119">
        <v>0</v>
      </c>
      <c r="AD11" s="119">
        <v>0</v>
      </c>
      <c r="AE11" s="119">
        <v>0</v>
      </c>
      <c r="AF11" s="119">
        <v>0</v>
      </c>
      <c r="AG11" s="119">
        <v>0</v>
      </c>
      <c r="AH11" s="8" t="s">
        <v>176</v>
      </c>
      <c r="AI11" s="8" t="s">
        <v>176</v>
      </c>
      <c r="AJ11" s="8" t="s">
        <v>176</v>
      </c>
      <c r="AK11" s="122" t="s">
        <v>187</v>
      </c>
      <c r="AL11" s="120" t="s">
        <v>172</v>
      </c>
    </row>
    <row r="12" spans="1:38" s="1" customFormat="1" ht="165" x14ac:dyDescent="0.25">
      <c r="A12" s="143" t="s">
        <v>25</v>
      </c>
      <c r="B12" s="146" t="s">
        <v>362</v>
      </c>
      <c r="C12" s="137" t="s">
        <v>679</v>
      </c>
      <c r="D12" s="127" t="s">
        <v>32</v>
      </c>
      <c r="E12" s="127" t="s">
        <v>28</v>
      </c>
      <c r="F12" s="127" t="str">
        <f>LEFT(H12,7)</f>
        <v>M31-B7c</v>
      </c>
      <c r="G12" s="127" t="s">
        <v>188</v>
      </c>
      <c r="H12" s="127" t="s">
        <v>662</v>
      </c>
      <c r="I12" s="127" t="s">
        <v>520</v>
      </c>
      <c r="J12" s="128" t="s">
        <v>459</v>
      </c>
      <c r="K12" s="123" t="s">
        <v>163</v>
      </c>
      <c r="L12" s="124" t="s">
        <v>337</v>
      </c>
      <c r="M12" s="117" t="s">
        <v>164</v>
      </c>
      <c r="N12" s="152" t="s">
        <v>632</v>
      </c>
      <c r="O12" s="114" t="s">
        <v>157</v>
      </c>
      <c r="P12" s="114" t="s">
        <v>165</v>
      </c>
      <c r="Q12" s="118" t="s">
        <v>146</v>
      </c>
      <c r="R12" s="118" t="s">
        <v>189</v>
      </c>
      <c r="S12" s="122" t="s">
        <v>190</v>
      </c>
      <c r="T12" s="117" t="s">
        <v>149</v>
      </c>
      <c r="U12" s="117" t="s">
        <v>149</v>
      </c>
      <c r="V12" s="118" t="s">
        <v>191</v>
      </c>
      <c r="W12" s="117" t="s">
        <v>516</v>
      </c>
      <c r="X12" s="119">
        <v>1</v>
      </c>
      <c r="Y12" s="119">
        <v>1</v>
      </c>
      <c r="Z12" s="119">
        <v>1</v>
      </c>
      <c r="AA12" s="119">
        <v>1</v>
      </c>
      <c r="AB12" s="119">
        <v>2</v>
      </c>
      <c r="AC12" s="119">
        <v>1</v>
      </c>
      <c r="AD12" s="119">
        <v>1</v>
      </c>
      <c r="AE12" s="119">
        <v>2</v>
      </c>
      <c r="AF12" s="119">
        <v>0</v>
      </c>
      <c r="AG12" s="119">
        <v>1</v>
      </c>
      <c r="AH12" s="129" t="s">
        <v>192</v>
      </c>
      <c r="AI12" s="129" t="s">
        <v>192</v>
      </c>
      <c r="AJ12" s="129" t="s">
        <v>192</v>
      </c>
      <c r="AK12" s="122" t="s">
        <v>193</v>
      </c>
      <c r="AL12" s="120" t="s">
        <v>194</v>
      </c>
    </row>
    <row r="13" spans="1:38" s="1" customFormat="1" ht="150" x14ac:dyDescent="0.25">
      <c r="A13" s="143" t="s">
        <v>25</v>
      </c>
      <c r="B13" s="146" t="s">
        <v>340</v>
      </c>
      <c r="C13" s="137" t="s">
        <v>679</v>
      </c>
      <c r="D13" s="127" t="s">
        <v>32</v>
      </c>
      <c r="E13" s="127" t="s">
        <v>29</v>
      </c>
      <c r="F13" s="127" t="str">
        <f t="shared" si="1"/>
        <v>M31-B8a</v>
      </c>
      <c r="G13" s="127" t="s">
        <v>195</v>
      </c>
      <c r="H13" s="127" t="s">
        <v>521</v>
      </c>
      <c r="I13" s="127" t="s">
        <v>522</v>
      </c>
      <c r="J13" s="138" t="s">
        <v>523</v>
      </c>
      <c r="K13" s="130" t="s">
        <v>178</v>
      </c>
      <c r="L13" s="124" t="s">
        <v>328</v>
      </c>
      <c r="M13" s="117" t="s">
        <v>179</v>
      </c>
      <c r="N13" s="152" t="s">
        <v>524</v>
      </c>
      <c r="O13" s="114" t="s">
        <v>180</v>
      </c>
      <c r="P13" s="114" t="s">
        <v>196</v>
      </c>
      <c r="Q13" s="118" t="s">
        <v>158</v>
      </c>
      <c r="R13" s="118" t="s">
        <v>167</v>
      </c>
      <c r="S13" s="114" t="s">
        <v>197</v>
      </c>
      <c r="T13" s="117" t="s">
        <v>183</v>
      </c>
      <c r="U13" s="117" t="s">
        <v>183</v>
      </c>
      <c r="V13" s="118" t="s">
        <v>147</v>
      </c>
      <c r="W13" s="117" t="s">
        <v>516</v>
      </c>
      <c r="X13" s="119">
        <v>1</v>
      </c>
      <c r="Y13" s="119">
        <v>1</v>
      </c>
      <c r="Z13" s="119">
        <v>1</v>
      </c>
      <c r="AA13" s="119">
        <v>2</v>
      </c>
      <c r="AB13" s="119">
        <v>2</v>
      </c>
      <c r="AC13" s="119">
        <v>2</v>
      </c>
      <c r="AD13" s="119">
        <v>2</v>
      </c>
      <c r="AE13" s="119">
        <v>2</v>
      </c>
      <c r="AF13" s="119">
        <v>1</v>
      </c>
      <c r="AG13" s="119">
        <v>1</v>
      </c>
      <c r="AH13" s="8" t="s">
        <v>161</v>
      </c>
      <c r="AI13" s="8" t="s">
        <v>161</v>
      </c>
      <c r="AJ13" s="8" t="s">
        <v>198</v>
      </c>
      <c r="AK13" s="122"/>
      <c r="AL13" s="120" t="s">
        <v>136</v>
      </c>
    </row>
    <row r="14" spans="1:38" s="1" customFormat="1" ht="150" x14ac:dyDescent="0.25">
      <c r="A14" s="143" t="s">
        <v>25</v>
      </c>
      <c r="B14" s="146" t="s">
        <v>340</v>
      </c>
      <c r="C14" s="137" t="s">
        <v>679</v>
      </c>
      <c r="D14" s="127" t="s">
        <v>32</v>
      </c>
      <c r="E14" s="127" t="s">
        <v>29</v>
      </c>
      <c r="F14" s="127" t="str">
        <f t="shared" si="1"/>
        <v>M31-B8b</v>
      </c>
      <c r="G14" s="127" t="s">
        <v>199</v>
      </c>
      <c r="H14" s="127" t="s">
        <v>200</v>
      </c>
      <c r="I14" s="127" t="s">
        <v>522</v>
      </c>
      <c r="J14" s="128" t="s">
        <v>525</v>
      </c>
      <c r="K14" s="130" t="s">
        <v>178</v>
      </c>
      <c r="L14" s="124" t="s">
        <v>328</v>
      </c>
      <c r="M14" s="117" t="s">
        <v>179</v>
      </c>
      <c r="N14" s="152" t="s">
        <v>201</v>
      </c>
      <c r="O14" s="114" t="s">
        <v>157</v>
      </c>
      <c r="P14" s="114" t="s">
        <v>710</v>
      </c>
      <c r="Q14" s="118" t="s">
        <v>146</v>
      </c>
      <c r="R14" s="118" t="s">
        <v>130</v>
      </c>
      <c r="S14" s="114" t="s">
        <v>197</v>
      </c>
      <c r="T14" s="117" t="s">
        <v>183</v>
      </c>
      <c r="U14" s="117" t="s">
        <v>183</v>
      </c>
      <c r="V14" s="118" t="s">
        <v>147</v>
      </c>
      <c r="W14" s="117" t="s">
        <v>516</v>
      </c>
      <c r="X14" s="119">
        <v>0</v>
      </c>
      <c r="Y14" s="119">
        <v>0</v>
      </c>
      <c r="Z14" s="119">
        <v>0</v>
      </c>
      <c r="AA14" s="119">
        <v>0</v>
      </c>
      <c r="AB14" s="119">
        <v>0</v>
      </c>
      <c r="AC14" s="119">
        <v>0</v>
      </c>
      <c r="AD14" s="119">
        <v>0</v>
      </c>
      <c r="AE14" s="119">
        <v>2</v>
      </c>
      <c r="AF14" s="119">
        <v>0</v>
      </c>
      <c r="AG14" s="119">
        <v>0</v>
      </c>
      <c r="AH14" s="118" t="s">
        <v>135</v>
      </c>
      <c r="AI14" s="118" t="s">
        <v>135</v>
      </c>
      <c r="AJ14" s="118" t="s">
        <v>135</v>
      </c>
      <c r="AK14" s="122"/>
      <c r="AL14" s="120" t="s">
        <v>136</v>
      </c>
    </row>
    <row r="15" spans="1:38" s="1" customFormat="1" ht="165" x14ac:dyDescent="0.25">
      <c r="A15" s="143" t="s">
        <v>25</v>
      </c>
      <c r="B15" s="146" t="s">
        <v>340</v>
      </c>
      <c r="C15" s="137" t="s">
        <v>679</v>
      </c>
      <c r="D15" s="127" t="s">
        <v>32</v>
      </c>
      <c r="E15" s="127" t="s">
        <v>29</v>
      </c>
      <c r="F15" s="127" t="str">
        <f t="shared" si="1"/>
        <v>M31-B8c</v>
      </c>
      <c r="G15" s="127" t="s">
        <v>202</v>
      </c>
      <c r="H15" s="127" t="s">
        <v>526</v>
      </c>
      <c r="I15" s="127" t="s">
        <v>522</v>
      </c>
      <c r="J15" s="138" t="s">
        <v>527</v>
      </c>
      <c r="K15" s="123" t="s">
        <v>163</v>
      </c>
      <c r="L15" s="124" t="s">
        <v>328</v>
      </c>
      <c r="M15" s="117" t="s">
        <v>179</v>
      </c>
      <c r="N15" s="152" t="s">
        <v>655</v>
      </c>
      <c r="O15" s="114" t="s">
        <v>157</v>
      </c>
      <c r="P15" s="114" t="s">
        <v>711</v>
      </c>
      <c r="Q15" s="118" t="s">
        <v>158</v>
      </c>
      <c r="R15" s="118" t="s">
        <v>167</v>
      </c>
      <c r="S15" s="114" t="s">
        <v>360</v>
      </c>
      <c r="T15" s="117" t="s">
        <v>183</v>
      </c>
      <c r="U15" s="117" t="s">
        <v>183</v>
      </c>
      <c r="V15" s="118" t="s">
        <v>147</v>
      </c>
      <c r="W15" s="117" t="s">
        <v>516</v>
      </c>
      <c r="X15" s="119">
        <v>1</v>
      </c>
      <c r="Y15" s="119">
        <v>1</v>
      </c>
      <c r="Z15" s="119">
        <v>1</v>
      </c>
      <c r="AA15" s="119">
        <v>1</v>
      </c>
      <c r="AB15" s="119">
        <v>2</v>
      </c>
      <c r="AC15" s="119">
        <v>2</v>
      </c>
      <c r="AD15" s="119">
        <v>2</v>
      </c>
      <c r="AE15" s="119">
        <v>2</v>
      </c>
      <c r="AF15" s="119">
        <v>2</v>
      </c>
      <c r="AG15" s="119">
        <v>1</v>
      </c>
      <c r="AH15" s="8" t="s">
        <v>198</v>
      </c>
      <c r="AI15" s="8" t="s">
        <v>198</v>
      </c>
      <c r="AJ15" s="8" t="s">
        <v>198</v>
      </c>
      <c r="AK15" s="122" t="s">
        <v>694</v>
      </c>
      <c r="AL15" s="120" t="s">
        <v>136</v>
      </c>
    </row>
    <row r="16" spans="1:38" s="1" customFormat="1" ht="150" x14ac:dyDescent="0.25">
      <c r="A16" s="143" t="s">
        <v>25</v>
      </c>
      <c r="B16" s="146" t="s">
        <v>340</v>
      </c>
      <c r="C16" s="137" t="s">
        <v>679</v>
      </c>
      <c r="D16" s="127" t="s">
        <v>32</v>
      </c>
      <c r="E16" s="127" t="s">
        <v>29</v>
      </c>
      <c r="F16" s="127" t="str">
        <f t="shared" si="1"/>
        <v>M31-B8d</v>
      </c>
      <c r="G16" s="127" t="s">
        <v>528</v>
      </c>
      <c r="H16" s="127" t="s">
        <v>529</v>
      </c>
      <c r="I16" s="127" t="s">
        <v>522</v>
      </c>
      <c r="J16" s="128" t="s">
        <v>530</v>
      </c>
      <c r="K16" s="123" t="s">
        <v>163</v>
      </c>
      <c r="L16" s="124" t="s">
        <v>328</v>
      </c>
      <c r="M16" s="117" t="s">
        <v>179</v>
      </c>
      <c r="N16" s="152" t="s">
        <v>407</v>
      </c>
      <c r="O16" s="114" t="s">
        <v>157</v>
      </c>
      <c r="P16" s="114" t="s">
        <v>196</v>
      </c>
      <c r="Q16" s="118" t="s">
        <v>158</v>
      </c>
      <c r="R16" s="118" t="s">
        <v>167</v>
      </c>
      <c r="S16" s="114" t="s">
        <v>359</v>
      </c>
      <c r="T16" s="117" t="s">
        <v>183</v>
      </c>
      <c r="U16" s="117" t="s">
        <v>183</v>
      </c>
      <c r="V16" s="118" t="s">
        <v>147</v>
      </c>
      <c r="W16" s="117" t="s">
        <v>516</v>
      </c>
      <c r="X16" s="119">
        <v>0</v>
      </c>
      <c r="Y16" s="119">
        <v>0</v>
      </c>
      <c r="Z16" s="119">
        <v>0</v>
      </c>
      <c r="AA16" s="119">
        <v>0</v>
      </c>
      <c r="AB16" s="119">
        <v>0</v>
      </c>
      <c r="AC16" s="119">
        <v>0</v>
      </c>
      <c r="AD16" s="119">
        <v>0</v>
      </c>
      <c r="AE16" s="119">
        <v>2</v>
      </c>
      <c r="AF16" s="119">
        <v>0</v>
      </c>
      <c r="AG16" s="119">
        <v>0</v>
      </c>
      <c r="AH16" s="118" t="s">
        <v>135</v>
      </c>
      <c r="AI16" s="118" t="s">
        <v>135</v>
      </c>
      <c r="AJ16" s="118" t="s">
        <v>135</v>
      </c>
      <c r="AK16" s="122"/>
      <c r="AL16" s="120" t="s">
        <v>136</v>
      </c>
    </row>
    <row r="17" spans="1:38" s="1" customFormat="1" ht="120" x14ac:dyDescent="0.25">
      <c r="A17" s="143" t="s">
        <v>25</v>
      </c>
      <c r="B17" s="137" t="s">
        <v>344</v>
      </c>
      <c r="C17" s="137" t="s">
        <v>679</v>
      </c>
      <c r="D17" s="127" t="s">
        <v>30</v>
      </c>
      <c r="E17" s="127" t="s">
        <v>31</v>
      </c>
      <c r="F17" s="127" t="str">
        <f t="shared" si="1"/>
        <v>M32-B9a</v>
      </c>
      <c r="G17" s="127" t="s">
        <v>203</v>
      </c>
      <c r="H17" s="127" t="s">
        <v>663</v>
      </c>
      <c r="I17" s="127" t="s">
        <v>384</v>
      </c>
      <c r="J17" s="138" t="s">
        <v>383</v>
      </c>
      <c r="K17" s="121" t="s">
        <v>204</v>
      </c>
      <c r="L17" s="124" t="s">
        <v>332</v>
      </c>
      <c r="M17" s="117" t="s">
        <v>179</v>
      </c>
      <c r="N17" s="152" t="s">
        <v>633</v>
      </c>
      <c r="O17" s="114" t="s">
        <v>205</v>
      </c>
      <c r="P17" s="114" t="s">
        <v>688</v>
      </c>
      <c r="Q17" s="118" t="s">
        <v>129</v>
      </c>
      <c r="R17" s="118" t="s">
        <v>206</v>
      </c>
      <c r="S17" s="114" t="s">
        <v>207</v>
      </c>
      <c r="T17" s="117" t="s">
        <v>169</v>
      </c>
      <c r="U17" s="117" t="s">
        <v>169</v>
      </c>
      <c r="V17" s="118" t="s">
        <v>147</v>
      </c>
      <c r="W17" s="117" t="s">
        <v>516</v>
      </c>
      <c r="X17" s="119">
        <v>0</v>
      </c>
      <c r="Y17" s="119">
        <v>0</v>
      </c>
      <c r="Z17" s="119">
        <v>0</v>
      </c>
      <c r="AA17" s="119">
        <v>0</v>
      </c>
      <c r="AB17" s="119">
        <v>0</v>
      </c>
      <c r="AC17" s="119">
        <v>0</v>
      </c>
      <c r="AD17" s="119">
        <v>0</v>
      </c>
      <c r="AE17" s="119">
        <v>2</v>
      </c>
      <c r="AF17" s="119">
        <v>0</v>
      </c>
      <c r="AG17" s="119">
        <v>0</v>
      </c>
      <c r="AH17" s="118" t="s">
        <v>135</v>
      </c>
      <c r="AI17" s="118" t="s">
        <v>135</v>
      </c>
      <c r="AJ17" s="118" t="s">
        <v>135</v>
      </c>
      <c r="AK17" s="122" t="s">
        <v>193</v>
      </c>
      <c r="AL17" s="120" t="s">
        <v>194</v>
      </c>
    </row>
    <row r="18" spans="1:38" s="1" customFormat="1" ht="120" x14ac:dyDescent="0.25">
      <c r="A18" s="143" t="s">
        <v>25</v>
      </c>
      <c r="B18" s="137" t="s">
        <v>344</v>
      </c>
      <c r="C18" s="137" t="s">
        <v>679</v>
      </c>
      <c r="D18" s="127" t="s">
        <v>30</v>
      </c>
      <c r="E18" s="127" t="s">
        <v>31</v>
      </c>
      <c r="F18" s="127" t="str">
        <f t="shared" si="1"/>
        <v>M32-B9b</v>
      </c>
      <c r="G18" s="127" t="s">
        <v>208</v>
      </c>
      <c r="H18" s="127" t="s">
        <v>373</v>
      </c>
      <c r="I18" s="127" t="s">
        <v>385</v>
      </c>
      <c r="J18" s="138" t="s">
        <v>364</v>
      </c>
      <c r="K18" s="121" t="s">
        <v>204</v>
      </c>
      <c r="L18" s="124" t="s">
        <v>332</v>
      </c>
      <c r="M18" s="117" t="s">
        <v>179</v>
      </c>
      <c r="N18" s="152" t="s">
        <v>634</v>
      </c>
      <c r="O18" s="114" t="s">
        <v>209</v>
      </c>
      <c r="P18" s="114" t="s">
        <v>687</v>
      </c>
      <c r="Q18" s="118" t="s">
        <v>210</v>
      </c>
      <c r="R18" s="118" t="s">
        <v>206</v>
      </c>
      <c r="S18" s="114" t="s">
        <v>207</v>
      </c>
      <c r="T18" s="117" t="s">
        <v>169</v>
      </c>
      <c r="U18" s="117" t="s">
        <v>169</v>
      </c>
      <c r="V18" s="118" t="s">
        <v>147</v>
      </c>
      <c r="W18" s="117" t="s">
        <v>516</v>
      </c>
      <c r="X18" s="119">
        <v>1</v>
      </c>
      <c r="Y18" s="119">
        <v>0</v>
      </c>
      <c r="Z18" s="119">
        <v>0</v>
      </c>
      <c r="AA18" s="119">
        <v>0</v>
      </c>
      <c r="AB18" s="119">
        <v>0</v>
      </c>
      <c r="AC18" s="119">
        <v>0</v>
      </c>
      <c r="AD18" s="119">
        <v>1</v>
      </c>
      <c r="AE18" s="119">
        <v>2</v>
      </c>
      <c r="AF18" s="119">
        <v>0</v>
      </c>
      <c r="AG18" s="119">
        <v>0</v>
      </c>
      <c r="AH18" s="118" t="s">
        <v>135</v>
      </c>
      <c r="AI18" s="118" t="s">
        <v>135</v>
      </c>
      <c r="AJ18" s="118" t="s">
        <v>135</v>
      </c>
      <c r="AK18" s="122" t="s">
        <v>211</v>
      </c>
      <c r="AL18" s="120" t="s">
        <v>136</v>
      </c>
    </row>
    <row r="19" spans="1:38" s="1" customFormat="1" ht="120" x14ac:dyDescent="0.25">
      <c r="A19" s="143" t="s">
        <v>25</v>
      </c>
      <c r="B19" s="137" t="s">
        <v>344</v>
      </c>
      <c r="C19" s="137" t="s">
        <v>679</v>
      </c>
      <c r="D19" s="127" t="s">
        <v>30</v>
      </c>
      <c r="E19" s="127" t="s">
        <v>31</v>
      </c>
      <c r="F19" s="127" t="str">
        <f t="shared" si="1"/>
        <v>M32-B9c</v>
      </c>
      <c r="G19" s="127" t="s">
        <v>212</v>
      </c>
      <c r="H19" s="127" t="s">
        <v>213</v>
      </c>
      <c r="I19" s="127" t="s">
        <v>456</v>
      </c>
      <c r="J19" s="138" t="s">
        <v>531</v>
      </c>
      <c r="K19" s="121" t="s">
        <v>204</v>
      </c>
      <c r="L19" s="124" t="s">
        <v>332</v>
      </c>
      <c r="M19" s="117" t="s">
        <v>179</v>
      </c>
      <c r="N19" s="152" t="s">
        <v>214</v>
      </c>
      <c r="O19" s="114" t="s">
        <v>209</v>
      </c>
      <c r="P19" s="114" t="s">
        <v>686</v>
      </c>
      <c r="Q19" s="118" t="s">
        <v>146</v>
      </c>
      <c r="R19" s="118" t="s">
        <v>130</v>
      </c>
      <c r="S19" s="114" t="s">
        <v>216</v>
      </c>
      <c r="T19" s="117" t="s">
        <v>169</v>
      </c>
      <c r="U19" s="117" t="s">
        <v>169</v>
      </c>
      <c r="V19" s="118" t="s">
        <v>147</v>
      </c>
      <c r="W19" s="117" t="s">
        <v>516</v>
      </c>
      <c r="X19" s="119">
        <v>0</v>
      </c>
      <c r="Y19" s="119">
        <v>0</v>
      </c>
      <c r="Z19" s="119">
        <v>0</v>
      </c>
      <c r="AA19" s="119">
        <v>1</v>
      </c>
      <c r="AB19" s="119">
        <v>1</v>
      </c>
      <c r="AC19" s="119">
        <v>0</v>
      </c>
      <c r="AD19" s="119">
        <v>1</v>
      </c>
      <c r="AE19" s="119">
        <v>2</v>
      </c>
      <c r="AF19" s="119">
        <v>0</v>
      </c>
      <c r="AG19" s="119">
        <v>0</v>
      </c>
      <c r="AH19" s="118" t="s">
        <v>135</v>
      </c>
      <c r="AI19" s="118" t="s">
        <v>135</v>
      </c>
      <c r="AJ19" s="118" t="s">
        <v>135</v>
      </c>
      <c r="AK19" s="122"/>
      <c r="AL19" s="120" t="s">
        <v>136</v>
      </c>
    </row>
    <row r="20" spans="1:38" s="1" customFormat="1" ht="135" x14ac:dyDescent="0.25">
      <c r="A20" s="143" t="s">
        <v>25</v>
      </c>
      <c r="B20" s="137" t="s">
        <v>344</v>
      </c>
      <c r="C20" s="137" t="s">
        <v>679</v>
      </c>
      <c r="D20" s="127" t="s">
        <v>30</v>
      </c>
      <c r="E20" s="127" t="s">
        <v>31</v>
      </c>
      <c r="F20" s="127" t="str">
        <f t="shared" si="1"/>
        <v>M32-B9d</v>
      </c>
      <c r="G20" s="127" t="s">
        <v>217</v>
      </c>
      <c r="H20" s="127" t="s">
        <v>481</v>
      </c>
      <c r="I20" s="127" t="s">
        <v>365</v>
      </c>
      <c r="J20" s="138" t="s">
        <v>532</v>
      </c>
      <c r="K20" s="125" t="s">
        <v>173</v>
      </c>
      <c r="L20" s="124" t="s">
        <v>332</v>
      </c>
      <c r="M20" s="117" t="s">
        <v>179</v>
      </c>
      <c r="N20" s="152" t="s">
        <v>635</v>
      </c>
      <c r="O20" s="114" t="s">
        <v>218</v>
      </c>
      <c r="P20" s="114" t="s">
        <v>686</v>
      </c>
      <c r="Q20" s="118" t="s">
        <v>210</v>
      </c>
      <c r="R20" s="118" t="s">
        <v>206</v>
      </c>
      <c r="S20" s="114" t="s">
        <v>219</v>
      </c>
      <c r="T20" s="117" t="s">
        <v>169</v>
      </c>
      <c r="U20" s="117" t="s">
        <v>169</v>
      </c>
      <c r="V20" s="118" t="s">
        <v>147</v>
      </c>
      <c r="W20" s="117" t="s">
        <v>516</v>
      </c>
      <c r="X20" s="119">
        <v>0</v>
      </c>
      <c r="Y20" s="119">
        <v>0</v>
      </c>
      <c r="Z20" s="119">
        <v>0</v>
      </c>
      <c r="AA20" s="119">
        <v>0</v>
      </c>
      <c r="AB20" s="119">
        <v>0</v>
      </c>
      <c r="AC20" s="119">
        <v>0</v>
      </c>
      <c r="AD20" s="119">
        <v>0</v>
      </c>
      <c r="AE20" s="119">
        <v>2</v>
      </c>
      <c r="AF20" s="119">
        <v>0</v>
      </c>
      <c r="AG20" s="119">
        <v>0</v>
      </c>
      <c r="AH20" s="8" t="s">
        <v>176</v>
      </c>
      <c r="AI20" s="8" t="s">
        <v>176</v>
      </c>
      <c r="AJ20" s="8" t="s">
        <v>176</v>
      </c>
      <c r="AK20" s="122" t="s">
        <v>193</v>
      </c>
      <c r="AL20" s="120" t="s">
        <v>172</v>
      </c>
    </row>
    <row r="21" spans="1:38" s="1" customFormat="1" ht="225" x14ac:dyDescent="0.25">
      <c r="A21" s="143" t="s">
        <v>25</v>
      </c>
      <c r="B21" s="137" t="s">
        <v>533</v>
      </c>
      <c r="C21" s="137" t="s">
        <v>679</v>
      </c>
      <c r="D21" s="127" t="s">
        <v>32</v>
      </c>
      <c r="E21" s="127" t="s">
        <v>33</v>
      </c>
      <c r="F21" s="127" t="str">
        <f>LEFT(H21,8)</f>
        <v>M31-B10a</v>
      </c>
      <c r="G21" s="127" t="s">
        <v>534</v>
      </c>
      <c r="H21" s="127" t="s">
        <v>664</v>
      </c>
      <c r="I21" s="127" t="s">
        <v>363</v>
      </c>
      <c r="J21" s="138" t="s">
        <v>535</v>
      </c>
      <c r="K21" s="130" t="s">
        <v>178</v>
      </c>
      <c r="L21" s="124" t="s">
        <v>338</v>
      </c>
      <c r="M21" s="117" t="s">
        <v>179</v>
      </c>
      <c r="N21" s="152" t="s">
        <v>636</v>
      </c>
      <c r="O21" s="114" t="s">
        <v>220</v>
      </c>
      <c r="P21" s="114" t="s">
        <v>221</v>
      </c>
      <c r="Q21" s="118" t="s">
        <v>210</v>
      </c>
      <c r="R21" s="117" t="s">
        <v>222</v>
      </c>
      <c r="S21" s="114" t="s">
        <v>223</v>
      </c>
      <c r="T21" s="117" t="s">
        <v>184</v>
      </c>
      <c r="U21" s="117" t="s">
        <v>184</v>
      </c>
      <c r="V21" s="118" t="s">
        <v>191</v>
      </c>
      <c r="W21" s="117" t="s">
        <v>536</v>
      </c>
      <c r="X21" s="119">
        <v>2</v>
      </c>
      <c r="Y21" s="119">
        <v>3</v>
      </c>
      <c r="Z21" s="119">
        <v>3</v>
      </c>
      <c r="AA21" s="119">
        <v>2</v>
      </c>
      <c r="AB21" s="119">
        <v>3</v>
      </c>
      <c r="AC21" s="119">
        <v>1</v>
      </c>
      <c r="AD21" s="119">
        <v>2</v>
      </c>
      <c r="AE21" s="119">
        <v>3</v>
      </c>
      <c r="AF21" s="119">
        <v>3</v>
      </c>
      <c r="AG21" s="119">
        <v>3</v>
      </c>
      <c r="AH21" s="8" t="s">
        <v>161</v>
      </c>
      <c r="AI21" s="8" t="s">
        <v>198</v>
      </c>
      <c r="AJ21" s="8" t="s">
        <v>135</v>
      </c>
      <c r="AK21" s="122" t="s">
        <v>695</v>
      </c>
      <c r="AL21" s="120" t="s">
        <v>136</v>
      </c>
    </row>
    <row r="22" spans="1:38" s="1" customFormat="1" ht="240" x14ac:dyDescent="0.25">
      <c r="A22" s="143" t="s">
        <v>25</v>
      </c>
      <c r="B22" s="137" t="s">
        <v>537</v>
      </c>
      <c r="C22" s="137" t="s">
        <v>679</v>
      </c>
      <c r="D22" s="127" t="s">
        <v>32</v>
      </c>
      <c r="E22" s="127" t="s">
        <v>33</v>
      </c>
      <c r="F22" s="127" t="str">
        <f t="shared" ref="F22" si="2">LEFT(H22,8)</f>
        <v>M31-B10b</v>
      </c>
      <c r="G22" s="127" t="s">
        <v>224</v>
      </c>
      <c r="H22" s="127" t="s">
        <v>538</v>
      </c>
      <c r="I22" s="127" t="s">
        <v>457</v>
      </c>
      <c r="J22" s="138" t="s">
        <v>539</v>
      </c>
      <c r="K22" s="130" t="s">
        <v>178</v>
      </c>
      <c r="L22" s="124" t="s">
        <v>338</v>
      </c>
      <c r="M22" s="117" t="s">
        <v>179</v>
      </c>
      <c r="N22" s="152" t="s">
        <v>408</v>
      </c>
      <c r="O22" s="114" t="s">
        <v>180</v>
      </c>
      <c r="P22" s="114" t="s">
        <v>225</v>
      </c>
      <c r="Q22" s="118" t="s">
        <v>158</v>
      </c>
      <c r="R22" s="117" t="s">
        <v>226</v>
      </c>
      <c r="S22" s="114" t="s">
        <v>227</v>
      </c>
      <c r="T22" s="117" t="s">
        <v>228</v>
      </c>
      <c r="U22" s="117" t="s">
        <v>184</v>
      </c>
      <c r="V22" s="118" t="s">
        <v>191</v>
      </c>
      <c r="W22" s="117" t="s">
        <v>372</v>
      </c>
      <c r="X22" s="119">
        <v>2</v>
      </c>
      <c r="Y22" s="119">
        <v>3</v>
      </c>
      <c r="Z22" s="119">
        <v>2</v>
      </c>
      <c r="AA22" s="119">
        <v>2</v>
      </c>
      <c r="AB22" s="119">
        <v>3</v>
      </c>
      <c r="AC22" s="119">
        <v>1</v>
      </c>
      <c r="AD22" s="119">
        <v>2</v>
      </c>
      <c r="AE22" s="119">
        <v>3</v>
      </c>
      <c r="AF22" s="119">
        <v>2</v>
      </c>
      <c r="AG22" s="119">
        <v>3</v>
      </c>
      <c r="AH22" s="8" t="s">
        <v>161</v>
      </c>
      <c r="AI22" s="8" t="s">
        <v>198</v>
      </c>
      <c r="AJ22" s="8" t="s">
        <v>198</v>
      </c>
      <c r="AK22" s="122"/>
      <c r="AL22" s="120" t="s">
        <v>136</v>
      </c>
    </row>
    <row r="23" spans="1:38" s="1" customFormat="1" ht="375" x14ac:dyDescent="0.25">
      <c r="A23" s="143" t="s">
        <v>25</v>
      </c>
      <c r="B23" s="137" t="s">
        <v>540</v>
      </c>
      <c r="C23" s="137" t="s">
        <v>679</v>
      </c>
      <c r="D23" s="127" t="s">
        <v>32</v>
      </c>
      <c r="E23" s="127" t="s">
        <v>34</v>
      </c>
      <c r="F23" s="127" t="s">
        <v>637</v>
      </c>
      <c r="G23" s="127" t="s">
        <v>229</v>
      </c>
      <c r="H23" s="127" t="s">
        <v>665</v>
      </c>
      <c r="I23" s="127" t="s">
        <v>345</v>
      </c>
      <c r="J23" s="138" t="s">
        <v>541</v>
      </c>
      <c r="K23" s="130" t="s">
        <v>178</v>
      </c>
      <c r="L23" s="124" t="s">
        <v>333</v>
      </c>
      <c r="M23" s="117" t="s">
        <v>179</v>
      </c>
      <c r="N23" s="152" t="s">
        <v>638</v>
      </c>
      <c r="O23" s="114" t="s">
        <v>180</v>
      </c>
      <c r="P23" s="114" t="s">
        <v>225</v>
      </c>
      <c r="Q23" s="118" t="s">
        <v>158</v>
      </c>
      <c r="R23" s="117" t="s">
        <v>230</v>
      </c>
      <c r="S23" s="114" t="s">
        <v>231</v>
      </c>
      <c r="T23" s="117" t="s">
        <v>228</v>
      </c>
      <c r="U23" s="117" t="s">
        <v>184</v>
      </c>
      <c r="V23" s="118" t="s">
        <v>191</v>
      </c>
      <c r="W23" s="117" t="s">
        <v>542</v>
      </c>
      <c r="X23" s="119">
        <v>2</v>
      </c>
      <c r="Y23" s="119">
        <v>2</v>
      </c>
      <c r="Z23" s="119">
        <v>1</v>
      </c>
      <c r="AA23" s="119">
        <v>1</v>
      </c>
      <c r="AB23" s="119">
        <v>3</v>
      </c>
      <c r="AC23" s="119">
        <v>1</v>
      </c>
      <c r="AD23" s="119">
        <v>2</v>
      </c>
      <c r="AE23" s="119">
        <v>3</v>
      </c>
      <c r="AF23" s="119">
        <v>2</v>
      </c>
      <c r="AG23" s="119">
        <v>3</v>
      </c>
      <c r="AH23" s="8" t="s">
        <v>161</v>
      </c>
      <c r="AI23" s="8" t="s">
        <v>198</v>
      </c>
      <c r="AJ23" s="8" t="s">
        <v>198</v>
      </c>
      <c r="AK23" s="122" t="s">
        <v>696</v>
      </c>
      <c r="AL23" s="120" t="s">
        <v>136</v>
      </c>
    </row>
    <row r="24" spans="1:38" s="1" customFormat="1" ht="195" x14ac:dyDescent="0.25">
      <c r="A24" s="143" t="s">
        <v>25</v>
      </c>
      <c r="B24" s="137" t="s">
        <v>543</v>
      </c>
      <c r="C24" s="137" t="s">
        <v>679</v>
      </c>
      <c r="D24" s="127" t="s">
        <v>35</v>
      </c>
      <c r="E24" s="127" t="s">
        <v>36</v>
      </c>
      <c r="F24" s="127" t="str">
        <f>LEFT(H24,7)</f>
        <v>M34-B12</v>
      </c>
      <c r="G24" s="127" t="s">
        <v>232</v>
      </c>
      <c r="H24" s="127" t="s">
        <v>471</v>
      </c>
      <c r="I24" s="127" t="s">
        <v>544</v>
      </c>
      <c r="J24" s="138" t="s">
        <v>545</v>
      </c>
      <c r="K24" s="130" t="s">
        <v>178</v>
      </c>
      <c r="L24" s="124" t="s">
        <v>337</v>
      </c>
      <c r="M24" s="117" t="s">
        <v>164</v>
      </c>
      <c r="N24" s="152" t="s">
        <v>639</v>
      </c>
      <c r="O24" s="114" t="s">
        <v>233</v>
      </c>
      <c r="P24" s="114" t="s">
        <v>225</v>
      </c>
      <c r="Q24" s="118" t="s">
        <v>158</v>
      </c>
      <c r="R24" s="118" t="s">
        <v>234</v>
      </c>
      <c r="S24" s="114" t="s">
        <v>235</v>
      </c>
      <c r="T24" s="117" t="s">
        <v>183</v>
      </c>
      <c r="U24" s="117" t="s">
        <v>183</v>
      </c>
      <c r="V24" s="118" t="s">
        <v>147</v>
      </c>
      <c r="W24" s="117" t="s">
        <v>236</v>
      </c>
      <c r="X24" s="119">
        <v>0</v>
      </c>
      <c r="Y24" s="119">
        <v>1</v>
      </c>
      <c r="Z24" s="119">
        <v>0</v>
      </c>
      <c r="AA24" s="119">
        <v>1</v>
      </c>
      <c r="AB24" s="119">
        <v>1</v>
      </c>
      <c r="AC24" s="119">
        <v>1</v>
      </c>
      <c r="AD24" s="119">
        <v>0</v>
      </c>
      <c r="AE24" s="119">
        <v>2</v>
      </c>
      <c r="AF24" s="119">
        <v>1</v>
      </c>
      <c r="AG24" s="119">
        <v>1</v>
      </c>
      <c r="AH24" s="8" t="s">
        <v>161</v>
      </c>
      <c r="AI24" s="8" t="s">
        <v>198</v>
      </c>
      <c r="AJ24" s="8" t="s">
        <v>198</v>
      </c>
      <c r="AK24" s="122"/>
      <c r="AL24" s="120" t="s">
        <v>136</v>
      </c>
    </row>
    <row r="25" spans="1:38" s="1" customFormat="1" ht="195" x14ac:dyDescent="0.25">
      <c r="A25" s="143" t="s">
        <v>25</v>
      </c>
      <c r="B25" s="137" t="s">
        <v>546</v>
      </c>
      <c r="C25" s="137" t="s">
        <v>679</v>
      </c>
      <c r="D25" s="127" t="s">
        <v>35</v>
      </c>
      <c r="E25" s="127" t="s">
        <v>37</v>
      </c>
      <c r="F25" s="127" t="str">
        <f>LEFT(H25,7)</f>
        <v>M34-B13</v>
      </c>
      <c r="G25" s="127" t="s">
        <v>237</v>
      </c>
      <c r="H25" s="127" t="s">
        <v>472</v>
      </c>
      <c r="I25" s="127" t="s">
        <v>460</v>
      </c>
      <c r="J25" s="138" t="s">
        <v>547</v>
      </c>
      <c r="K25" s="130" t="s">
        <v>178</v>
      </c>
      <c r="L25" s="124" t="s">
        <v>337</v>
      </c>
      <c r="M25" s="117" t="s">
        <v>164</v>
      </c>
      <c r="N25" s="152" t="s">
        <v>639</v>
      </c>
      <c r="O25" s="114" t="s">
        <v>233</v>
      </c>
      <c r="P25" s="114" t="s">
        <v>712</v>
      </c>
      <c r="Q25" s="118" t="s">
        <v>158</v>
      </c>
      <c r="R25" s="118" t="s">
        <v>234</v>
      </c>
      <c r="S25" s="114" t="s">
        <v>371</v>
      </c>
      <c r="T25" s="117" t="s">
        <v>183</v>
      </c>
      <c r="U25" s="117" t="s">
        <v>183</v>
      </c>
      <c r="V25" s="118" t="s">
        <v>147</v>
      </c>
      <c r="W25" s="117" t="s">
        <v>548</v>
      </c>
      <c r="X25" s="119">
        <v>0</v>
      </c>
      <c r="Y25" s="119">
        <v>1</v>
      </c>
      <c r="Z25" s="119">
        <v>0</v>
      </c>
      <c r="AA25" s="119">
        <v>1</v>
      </c>
      <c r="AB25" s="119">
        <v>1</v>
      </c>
      <c r="AC25" s="119">
        <v>1</v>
      </c>
      <c r="AD25" s="119">
        <v>0</v>
      </c>
      <c r="AE25" s="119">
        <v>2</v>
      </c>
      <c r="AF25" s="119">
        <v>1</v>
      </c>
      <c r="AG25" s="119">
        <v>1</v>
      </c>
      <c r="AH25" s="8" t="s">
        <v>161</v>
      </c>
      <c r="AI25" s="8" t="s">
        <v>198</v>
      </c>
      <c r="AJ25" s="8" t="s">
        <v>198</v>
      </c>
      <c r="AK25" s="122" t="s">
        <v>697</v>
      </c>
      <c r="AL25" s="120" t="s">
        <v>136</v>
      </c>
    </row>
    <row r="26" spans="1:38" s="1" customFormat="1" ht="120" x14ac:dyDescent="0.25">
      <c r="A26" s="143" t="s">
        <v>346</v>
      </c>
      <c r="B26" s="146" t="s">
        <v>366</v>
      </c>
      <c r="C26" s="137" t="s">
        <v>679</v>
      </c>
      <c r="D26" s="127" t="s">
        <v>38</v>
      </c>
      <c r="E26" s="127" t="s">
        <v>39</v>
      </c>
      <c r="F26" s="127" t="str">
        <f>LEFT(H26,8)</f>
        <v>M33-B14a</v>
      </c>
      <c r="G26" s="127" t="s">
        <v>238</v>
      </c>
      <c r="H26" s="127" t="s">
        <v>484</v>
      </c>
      <c r="I26" s="127" t="s">
        <v>549</v>
      </c>
      <c r="J26" s="138" t="s">
        <v>550</v>
      </c>
      <c r="K26" s="131" t="s">
        <v>204</v>
      </c>
      <c r="L26" s="124" t="s">
        <v>329</v>
      </c>
      <c r="M26" s="117" t="s">
        <v>164</v>
      </c>
      <c r="N26" s="152" t="s">
        <v>262</v>
      </c>
      <c r="O26" s="114" t="s">
        <v>157</v>
      </c>
      <c r="P26" s="114" t="s">
        <v>713</v>
      </c>
      <c r="Q26" s="119" t="s">
        <v>146</v>
      </c>
      <c r="R26" s="132" t="s">
        <v>239</v>
      </c>
      <c r="S26" s="114" t="s">
        <v>551</v>
      </c>
      <c r="T26" s="118" t="s">
        <v>149</v>
      </c>
      <c r="U26" s="117" t="s">
        <v>149</v>
      </c>
      <c r="V26" s="118" t="s">
        <v>147</v>
      </c>
      <c r="W26" s="117" t="s">
        <v>240</v>
      </c>
      <c r="X26" s="119">
        <v>2</v>
      </c>
      <c r="Y26" s="119">
        <v>1</v>
      </c>
      <c r="Z26" s="119">
        <v>1</v>
      </c>
      <c r="AA26" s="119">
        <v>1</v>
      </c>
      <c r="AB26" s="119">
        <v>2</v>
      </c>
      <c r="AC26" s="119">
        <v>1</v>
      </c>
      <c r="AD26" s="119">
        <v>1</v>
      </c>
      <c r="AE26" s="119">
        <v>2</v>
      </c>
      <c r="AF26" s="119">
        <v>1</v>
      </c>
      <c r="AG26" s="119">
        <v>1</v>
      </c>
      <c r="AH26" s="129" t="s">
        <v>170</v>
      </c>
      <c r="AI26" s="118" t="s">
        <v>135</v>
      </c>
      <c r="AJ26" s="118" t="s">
        <v>135</v>
      </c>
      <c r="AK26" s="114" t="s">
        <v>241</v>
      </c>
      <c r="AL26" s="120" t="s">
        <v>136</v>
      </c>
    </row>
    <row r="27" spans="1:38" s="1" customFormat="1" ht="105" x14ac:dyDescent="0.25">
      <c r="A27" s="143" t="s">
        <v>346</v>
      </c>
      <c r="B27" s="146" t="s">
        <v>366</v>
      </c>
      <c r="C27" s="137" t="s">
        <v>679</v>
      </c>
      <c r="D27" s="127" t="s">
        <v>38</v>
      </c>
      <c r="E27" s="127" t="s">
        <v>39</v>
      </c>
      <c r="F27" s="127" t="str">
        <f t="shared" ref="F27:F49" si="3">LEFT(H27,8)</f>
        <v>M33-B14b</v>
      </c>
      <c r="G27" s="127" t="s">
        <v>242</v>
      </c>
      <c r="H27" s="127" t="s">
        <v>552</v>
      </c>
      <c r="I27" s="127" t="s">
        <v>553</v>
      </c>
      <c r="J27" s="138" t="s">
        <v>367</v>
      </c>
      <c r="K27" s="133" t="s">
        <v>173</v>
      </c>
      <c r="L27" s="124" t="s">
        <v>330</v>
      </c>
      <c r="M27" s="117" t="s">
        <v>164</v>
      </c>
      <c r="N27" s="152" t="s">
        <v>262</v>
      </c>
      <c r="O27" s="114" t="s">
        <v>218</v>
      </c>
      <c r="P27" s="114" t="s">
        <v>714</v>
      </c>
      <c r="Q27" s="119" t="s">
        <v>146</v>
      </c>
      <c r="R27" s="118" t="s">
        <v>243</v>
      </c>
      <c r="S27" s="114" t="s">
        <v>244</v>
      </c>
      <c r="T27" s="118" t="s">
        <v>183</v>
      </c>
      <c r="U27" s="117" t="s">
        <v>183</v>
      </c>
      <c r="V27" s="118" t="s">
        <v>147</v>
      </c>
      <c r="W27" s="117" t="s">
        <v>240</v>
      </c>
      <c r="X27" s="119">
        <v>0</v>
      </c>
      <c r="Y27" s="119">
        <v>0</v>
      </c>
      <c r="Z27" s="119">
        <v>0</v>
      </c>
      <c r="AA27" s="119">
        <v>0</v>
      </c>
      <c r="AB27" s="119">
        <v>0</v>
      </c>
      <c r="AC27" s="119">
        <v>0</v>
      </c>
      <c r="AD27" s="119">
        <v>0</v>
      </c>
      <c r="AE27" s="119">
        <v>2</v>
      </c>
      <c r="AF27" s="119">
        <v>0</v>
      </c>
      <c r="AG27" s="119">
        <v>0</v>
      </c>
      <c r="AH27" s="129" t="s">
        <v>176</v>
      </c>
      <c r="AI27" s="129" t="s">
        <v>170</v>
      </c>
      <c r="AJ27" s="129" t="s">
        <v>170</v>
      </c>
      <c r="AK27" s="114" t="s">
        <v>245</v>
      </c>
      <c r="AL27" s="120" t="s">
        <v>172</v>
      </c>
    </row>
    <row r="28" spans="1:38" s="1" customFormat="1" ht="165" x14ac:dyDescent="0.25">
      <c r="A28" s="143" t="s">
        <v>346</v>
      </c>
      <c r="B28" s="137" t="s">
        <v>554</v>
      </c>
      <c r="C28" s="137" t="s">
        <v>679</v>
      </c>
      <c r="D28" s="127" t="s">
        <v>38</v>
      </c>
      <c r="E28" s="127" t="s">
        <v>40</v>
      </c>
      <c r="F28" s="127" t="str">
        <f t="shared" si="3"/>
        <v>M33-B15a</v>
      </c>
      <c r="G28" s="145" t="s">
        <v>555</v>
      </c>
      <c r="H28" s="127" t="s">
        <v>486</v>
      </c>
      <c r="I28" s="127" t="s">
        <v>556</v>
      </c>
      <c r="J28" s="138" t="s">
        <v>557</v>
      </c>
      <c r="K28" s="130" t="s">
        <v>178</v>
      </c>
      <c r="L28" s="124" t="s">
        <v>328</v>
      </c>
      <c r="M28" s="117" t="s">
        <v>164</v>
      </c>
      <c r="N28" s="152" t="s">
        <v>409</v>
      </c>
      <c r="O28" s="114" t="s">
        <v>180</v>
      </c>
      <c r="P28" s="114" t="s">
        <v>715</v>
      </c>
      <c r="Q28" s="119" t="s">
        <v>129</v>
      </c>
      <c r="R28" s="118" t="s">
        <v>167</v>
      </c>
      <c r="S28" s="114" t="s">
        <v>246</v>
      </c>
      <c r="T28" s="118" t="s">
        <v>183</v>
      </c>
      <c r="U28" s="117" t="s">
        <v>183</v>
      </c>
      <c r="V28" s="118" t="s">
        <v>147</v>
      </c>
      <c r="W28" s="117" t="s">
        <v>240</v>
      </c>
      <c r="X28" s="119">
        <v>3</v>
      </c>
      <c r="Y28" s="119">
        <v>3</v>
      </c>
      <c r="Z28" s="119">
        <v>3</v>
      </c>
      <c r="AA28" s="119">
        <v>3</v>
      </c>
      <c r="AB28" s="119">
        <v>3</v>
      </c>
      <c r="AC28" s="119">
        <v>3</v>
      </c>
      <c r="AD28" s="119">
        <v>3</v>
      </c>
      <c r="AE28" s="119">
        <v>2</v>
      </c>
      <c r="AF28" s="119">
        <v>1</v>
      </c>
      <c r="AG28" s="119">
        <v>2</v>
      </c>
      <c r="AH28" s="8" t="s">
        <v>161</v>
      </c>
      <c r="AI28" s="8" t="s">
        <v>161</v>
      </c>
      <c r="AJ28" s="8" t="s">
        <v>161</v>
      </c>
      <c r="AK28" s="114" t="s">
        <v>698</v>
      </c>
      <c r="AL28" s="120" t="s">
        <v>136</v>
      </c>
    </row>
    <row r="29" spans="1:38" s="1" customFormat="1" ht="90" x14ac:dyDescent="0.25">
      <c r="A29" s="143" t="s">
        <v>346</v>
      </c>
      <c r="B29" s="137" t="s">
        <v>554</v>
      </c>
      <c r="C29" s="137" t="s">
        <v>679</v>
      </c>
      <c r="D29" s="127" t="s">
        <v>38</v>
      </c>
      <c r="E29" s="127" t="s">
        <v>40</v>
      </c>
      <c r="F29" s="127" t="str">
        <f t="shared" si="3"/>
        <v>M33-B15b</v>
      </c>
      <c r="G29" s="127" t="s">
        <v>247</v>
      </c>
      <c r="H29" s="127" t="s">
        <v>558</v>
      </c>
      <c r="I29" s="127" t="s">
        <v>556</v>
      </c>
      <c r="J29" s="138" t="s">
        <v>559</v>
      </c>
      <c r="K29" s="131" t="s">
        <v>204</v>
      </c>
      <c r="L29" s="124" t="s">
        <v>328</v>
      </c>
      <c r="M29" s="117" t="s">
        <v>164</v>
      </c>
      <c r="N29" s="152" t="s">
        <v>262</v>
      </c>
      <c r="O29" s="114" t="s">
        <v>209</v>
      </c>
      <c r="P29" s="114" t="s">
        <v>714</v>
      </c>
      <c r="Q29" s="119" t="s">
        <v>158</v>
      </c>
      <c r="R29" s="118" t="s">
        <v>167</v>
      </c>
      <c r="S29" s="114" t="s">
        <v>560</v>
      </c>
      <c r="T29" s="118" t="s">
        <v>183</v>
      </c>
      <c r="U29" s="117" t="s">
        <v>183</v>
      </c>
      <c r="V29" s="118" t="s">
        <v>147</v>
      </c>
      <c r="W29" s="117" t="s">
        <v>240</v>
      </c>
      <c r="X29" s="119">
        <v>2</v>
      </c>
      <c r="Y29" s="119">
        <v>2</v>
      </c>
      <c r="Z29" s="119">
        <v>2</v>
      </c>
      <c r="AA29" s="119">
        <v>2</v>
      </c>
      <c r="AB29" s="119">
        <v>2</v>
      </c>
      <c r="AC29" s="119">
        <v>1</v>
      </c>
      <c r="AD29" s="119">
        <v>1</v>
      </c>
      <c r="AE29" s="119">
        <v>3</v>
      </c>
      <c r="AF29" s="119">
        <v>0</v>
      </c>
      <c r="AG29" s="119">
        <v>2</v>
      </c>
      <c r="AH29" s="8" t="s">
        <v>176</v>
      </c>
      <c r="AI29" s="134" t="s">
        <v>170</v>
      </c>
      <c r="AJ29" s="8" t="s">
        <v>176</v>
      </c>
      <c r="AK29" s="127" t="s">
        <v>248</v>
      </c>
      <c r="AL29" s="135" t="s">
        <v>136</v>
      </c>
    </row>
    <row r="30" spans="1:38" s="1" customFormat="1" ht="90" x14ac:dyDescent="0.25">
      <c r="A30" s="143" t="s">
        <v>346</v>
      </c>
      <c r="B30" s="137" t="s">
        <v>554</v>
      </c>
      <c r="C30" s="137" t="s">
        <v>679</v>
      </c>
      <c r="D30" s="127" t="s">
        <v>38</v>
      </c>
      <c r="E30" s="127" t="s">
        <v>40</v>
      </c>
      <c r="F30" s="127" t="str">
        <f t="shared" si="3"/>
        <v>M33-B15c</v>
      </c>
      <c r="G30" s="127" t="s">
        <v>249</v>
      </c>
      <c r="H30" s="127" t="s">
        <v>561</v>
      </c>
      <c r="I30" s="127" t="s">
        <v>562</v>
      </c>
      <c r="J30" s="138" t="s">
        <v>563</v>
      </c>
      <c r="K30" s="131" t="s">
        <v>204</v>
      </c>
      <c r="L30" s="124" t="s">
        <v>328</v>
      </c>
      <c r="M30" s="117" t="s">
        <v>164</v>
      </c>
      <c r="N30" s="152" t="s">
        <v>410</v>
      </c>
      <c r="O30" s="114" t="s">
        <v>250</v>
      </c>
      <c r="P30" s="114" t="s">
        <v>714</v>
      </c>
      <c r="Q30" s="119" t="s">
        <v>146</v>
      </c>
      <c r="R30" s="118" t="s">
        <v>251</v>
      </c>
      <c r="S30" s="114" t="s">
        <v>252</v>
      </c>
      <c r="T30" s="118" t="s">
        <v>149</v>
      </c>
      <c r="U30" s="117" t="s">
        <v>149</v>
      </c>
      <c r="V30" s="118" t="s">
        <v>191</v>
      </c>
      <c r="W30" s="117" t="s">
        <v>240</v>
      </c>
      <c r="X30" s="119"/>
      <c r="Y30" s="119"/>
      <c r="Z30" s="119"/>
      <c r="AA30" s="119"/>
      <c r="AB30" s="119"/>
      <c r="AC30" s="119"/>
      <c r="AD30" s="119"/>
      <c r="AE30" s="119"/>
      <c r="AF30" s="119"/>
      <c r="AG30" s="119"/>
      <c r="AH30" s="136" t="s">
        <v>176</v>
      </c>
      <c r="AI30" s="134" t="s">
        <v>170</v>
      </c>
      <c r="AJ30" s="136" t="s">
        <v>176</v>
      </c>
      <c r="AK30" s="127" t="s">
        <v>253</v>
      </c>
      <c r="AL30" s="135" t="s">
        <v>136</v>
      </c>
    </row>
    <row r="31" spans="1:38" s="1" customFormat="1" ht="150" x14ac:dyDescent="0.25">
      <c r="A31" s="143" t="s">
        <v>346</v>
      </c>
      <c r="B31" s="137" t="s">
        <v>554</v>
      </c>
      <c r="C31" s="137" t="s">
        <v>679</v>
      </c>
      <c r="D31" s="127" t="s">
        <v>38</v>
      </c>
      <c r="E31" s="127" t="s">
        <v>40</v>
      </c>
      <c r="F31" s="127" t="str">
        <f t="shared" ref="F31" si="4">LEFT(H31,8)</f>
        <v>M33-B15d</v>
      </c>
      <c r="G31" s="127" t="s">
        <v>254</v>
      </c>
      <c r="H31" s="127" t="s">
        <v>564</v>
      </c>
      <c r="I31" s="127" t="s">
        <v>565</v>
      </c>
      <c r="J31" s="138" t="s">
        <v>566</v>
      </c>
      <c r="K31" s="131" t="s">
        <v>204</v>
      </c>
      <c r="L31" s="124" t="s">
        <v>328</v>
      </c>
      <c r="M31" s="117" t="s">
        <v>164</v>
      </c>
      <c r="N31" s="152" t="s">
        <v>411</v>
      </c>
      <c r="O31" s="114" t="s">
        <v>157</v>
      </c>
      <c r="P31" s="114" t="s">
        <v>716</v>
      </c>
      <c r="Q31" s="119" t="s">
        <v>158</v>
      </c>
      <c r="R31" s="118" t="s">
        <v>167</v>
      </c>
      <c r="S31" s="114" t="s">
        <v>567</v>
      </c>
      <c r="T31" s="118" t="s">
        <v>149</v>
      </c>
      <c r="U31" s="117" t="s">
        <v>149</v>
      </c>
      <c r="V31" s="118" t="s">
        <v>147</v>
      </c>
      <c r="W31" s="117" t="s">
        <v>255</v>
      </c>
      <c r="X31" s="119">
        <v>2</v>
      </c>
      <c r="Y31" s="119">
        <v>2</v>
      </c>
      <c r="Z31" s="119">
        <v>2</v>
      </c>
      <c r="AA31" s="119">
        <v>2</v>
      </c>
      <c r="AB31" s="119">
        <v>2</v>
      </c>
      <c r="AC31" s="119">
        <v>1</v>
      </c>
      <c r="AD31" s="119">
        <v>1</v>
      </c>
      <c r="AE31" s="119">
        <v>3</v>
      </c>
      <c r="AF31" s="119">
        <v>0</v>
      </c>
      <c r="AG31" s="119">
        <v>2</v>
      </c>
      <c r="AH31" s="8" t="s">
        <v>161</v>
      </c>
      <c r="AI31" s="118" t="s">
        <v>135</v>
      </c>
      <c r="AJ31" s="8" t="s">
        <v>198</v>
      </c>
      <c r="AK31" s="114"/>
      <c r="AL31" s="120" t="s">
        <v>136</v>
      </c>
    </row>
    <row r="32" spans="1:38" s="1" customFormat="1" ht="105" x14ac:dyDescent="0.25">
      <c r="A32" s="143" t="s">
        <v>346</v>
      </c>
      <c r="B32" s="137" t="s">
        <v>554</v>
      </c>
      <c r="C32" s="137" t="s">
        <v>679</v>
      </c>
      <c r="D32" s="127" t="s">
        <v>38</v>
      </c>
      <c r="E32" s="127" t="s">
        <v>40</v>
      </c>
      <c r="F32" s="127" t="str">
        <f t="shared" si="3"/>
        <v>M33-B15e</v>
      </c>
      <c r="G32" s="127" t="s">
        <v>256</v>
      </c>
      <c r="H32" s="127" t="s">
        <v>377</v>
      </c>
      <c r="I32" s="127" t="s">
        <v>556</v>
      </c>
      <c r="J32" s="138" t="s">
        <v>492</v>
      </c>
      <c r="K32" s="133" t="s">
        <v>173</v>
      </c>
      <c r="L32" s="124" t="s">
        <v>328</v>
      </c>
      <c r="M32" s="117" t="s">
        <v>164</v>
      </c>
      <c r="N32" s="152" t="s">
        <v>413</v>
      </c>
      <c r="O32" s="114" t="s">
        <v>257</v>
      </c>
      <c r="P32" s="114" t="s">
        <v>714</v>
      </c>
      <c r="Q32" s="119" t="s">
        <v>158</v>
      </c>
      <c r="R32" s="118" t="s">
        <v>258</v>
      </c>
      <c r="S32" s="114" t="s">
        <v>259</v>
      </c>
      <c r="T32" s="118" t="s">
        <v>183</v>
      </c>
      <c r="U32" s="117" t="s">
        <v>183</v>
      </c>
      <c r="V32" s="118" t="s">
        <v>147</v>
      </c>
      <c r="W32" s="117" t="s">
        <v>240</v>
      </c>
      <c r="X32" s="119">
        <v>0</v>
      </c>
      <c r="Y32" s="119">
        <v>0</v>
      </c>
      <c r="Z32" s="119">
        <v>0</v>
      </c>
      <c r="AA32" s="119">
        <v>0</v>
      </c>
      <c r="AB32" s="119">
        <v>0</v>
      </c>
      <c r="AC32" s="119">
        <v>0</v>
      </c>
      <c r="AD32" s="119">
        <v>0</v>
      </c>
      <c r="AE32" s="119">
        <v>2</v>
      </c>
      <c r="AF32" s="119">
        <v>0</v>
      </c>
      <c r="AG32" s="119">
        <v>0</v>
      </c>
      <c r="AH32" s="129" t="s">
        <v>176</v>
      </c>
      <c r="AI32" s="118" t="s">
        <v>170</v>
      </c>
      <c r="AJ32" s="129" t="s">
        <v>176</v>
      </c>
      <c r="AK32" s="127" t="s">
        <v>260</v>
      </c>
      <c r="AL32" s="120" t="s">
        <v>172</v>
      </c>
    </row>
    <row r="33" spans="1:38" s="1" customFormat="1" ht="150" x14ac:dyDescent="0.25">
      <c r="A33" s="143" t="s">
        <v>346</v>
      </c>
      <c r="B33" s="146" t="s">
        <v>568</v>
      </c>
      <c r="C33" s="137" t="s">
        <v>679</v>
      </c>
      <c r="D33" s="127" t="s">
        <v>38</v>
      </c>
      <c r="E33" s="127" t="s">
        <v>41</v>
      </c>
      <c r="F33" s="127" t="str">
        <f>LEFT(H33,7)</f>
        <v>M33-B16</v>
      </c>
      <c r="G33" s="127" t="s">
        <v>261</v>
      </c>
      <c r="H33" s="127" t="s">
        <v>569</v>
      </c>
      <c r="I33" s="127" t="s">
        <v>570</v>
      </c>
      <c r="J33" s="138" t="s">
        <v>571</v>
      </c>
      <c r="K33" s="123" t="s">
        <v>163</v>
      </c>
      <c r="L33" s="124" t="s">
        <v>327</v>
      </c>
      <c r="M33" s="117" t="s">
        <v>164</v>
      </c>
      <c r="N33" s="152" t="s">
        <v>412</v>
      </c>
      <c r="O33" s="114" t="s">
        <v>263</v>
      </c>
      <c r="P33" s="114" t="s">
        <v>215</v>
      </c>
      <c r="Q33" s="119" t="s">
        <v>166</v>
      </c>
      <c r="R33" s="118" t="s">
        <v>167</v>
      </c>
      <c r="S33" s="114" t="s">
        <v>572</v>
      </c>
      <c r="T33" s="118" t="s">
        <v>183</v>
      </c>
      <c r="U33" s="117" t="s">
        <v>183</v>
      </c>
      <c r="V33" s="118" t="s">
        <v>147</v>
      </c>
      <c r="W33" s="117" t="s">
        <v>240</v>
      </c>
      <c r="X33" s="119">
        <v>2</v>
      </c>
      <c r="Y33" s="119">
        <v>2</v>
      </c>
      <c r="Z33" s="119">
        <v>2</v>
      </c>
      <c r="AA33" s="119">
        <v>1</v>
      </c>
      <c r="AB33" s="119">
        <v>2</v>
      </c>
      <c r="AC33" s="119">
        <v>3</v>
      </c>
      <c r="AD33" s="119">
        <v>2</v>
      </c>
      <c r="AE33" s="119">
        <v>3</v>
      </c>
      <c r="AF33" s="119">
        <v>1</v>
      </c>
      <c r="AG33" s="119">
        <v>2</v>
      </c>
      <c r="AH33" s="129" t="s">
        <v>192</v>
      </c>
      <c r="AI33" s="118" t="s">
        <v>170</v>
      </c>
      <c r="AJ33" s="118" t="s">
        <v>170</v>
      </c>
      <c r="AK33" s="114" t="s">
        <v>171</v>
      </c>
      <c r="AL33" s="120" t="s">
        <v>194</v>
      </c>
    </row>
    <row r="34" spans="1:38" s="1" customFormat="1" ht="390" x14ac:dyDescent="0.25">
      <c r="A34" s="143" t="s">
        <v>346</v>
      </c>
      <c r="B34" s="137" t="s">
        <v>43</v>
      </c>
      <c r="C34" s="137" t="s">
        <v>679</v>
      </c>
      <c r="D34" s="127" t="s">
        <v>32</v>
      </c>
      <c r="E34" s="127" t="s">
        <v>42</v>
      </c>
      <c r="F34" s="127" t="str">
        <f>LEFT(H34,7)</f>
        <v>M31-B17</v>
      </c>
      <c r="G34" s="127" t="s">
        <v>264</v>
      </c>
      <c r="H34" s="127" t="s">
        <v>573</v>
      </c>
      <c r="I34" s="127" t="s">
        <v>574</v>
      </c>
      <c r="J34" s="138" t="s">
        <v>575</v>
      </c>
      <c r="K34" s="130" t="s">
        <v>178</v>
      </c>
      <c r="L34" s="124" t="s">
        <v>328</v>
      </c>
      <c r="M34" s="117" t="s">
        <v>164</v>
      </c>
      <c r="N34" s="152" t="s">
        <v>415</v>
      </c>
      <c r="O34" s="114" t="s">
        <v>180</v>
      </c>
      <c r="P34" s="114" t="s">
        <v>717</v>
      </c>
      <c r="Q34" s="119" t="s">
        <v>129</v>
      </c>
      <c r="R34" s="118" t="s">
        <v>167</v>
      </c>
      <c r="S34" s="114" t="s">
        <v>576</v>
      </c>
      <c r="T34" s="118" t="s">
        <v>183</v>
      </c>
      <c r="U34" s="117" t="s">
        <v>183</v>
      </c>
      <c r="V34" s="118" t="s">
        <v>147</v>
      </c>
      <c r="W34" s="117" t="s">
        <v>240</v>
      </c>
      <c r="X34" s="119">
        <v>3</v>
      </c>
      <c r="Y34" s="119">
        <v>3</v>
      </c>
      <c r="Z34" s="119">
        <v>3</v>
      </c>
      <c r="AA34" s="119">
        <v>3</v>
      </c>
      <c r="AB34" s="119">
        <v>3</v>
      </c>
      <c r="AC34" s="119">
        <v>3</v>
      </c>
      <c r="AD34" s="119">
        <v>3</v>
      </c>
      <c r="AE34" s="119">
        <v>2</v>
      </c>
      <c r="AF34" s="119">
        <v>1</v>
      </c>
      <c r="AG34" s="119">
        <v>2</v>
      </c>
      <c r="AH34" s="8" t="s">
        <v>161</v>
      </c>
      <c r="AI34" s="8" t="s">
        <v>161</v>
      </c>
      <c r="AJ34" s="8" t="s">
        <v>161</v>
      </c>
      <c r="AK34" s="114" t="s">
        <v>699</v>
      </c>
      <c r="AL34" s="120" t="s">
        <v>136</v>
      </c>
    </row>
    <row r="35" spans="1:38" s="1" customFormat="1" ht="135" x14ac:dyDescent="0.25">
      <c r="A35" s="143" t="s">
        <v>346</v>
      </c>
      <c r="B35" s="137" t="s">
        <v>45</v>
      </c>
      <c r="C35" s="137" t="s">
        <v>679</v>
      </c>
      <c r="D35" s="127" t="s">
        <v>35</v>
      </c>
      <c r="E35" s="127" t="s">
        <v>44</v>
      </c>
      <c r="F35" s="127" t="str">
        <f t="shared" si="3"/>
        <v>M34-B18a</v>
      </c>
      <c r="G35" s="127" t="s">
        <v>265</v>
      </c>
      <c r="H35" s="127" t="s">
        <v>433</v>
      </c>
      <c r="I35" s="127" t="s">
        <v>347</v>
      </c>
      <c r="J35" s="138" t="s">
        <v>577</v>
      </c>
      <c r="K35" s="131" t="s">
        <v>204</v>
      </c>
      <c r="L35" s="124" t="s">
        <v>331</v>
      </c>
      <c r="M35" s="118" t="s">
        <v>266</v>
      </c>
      <c r="N35" s="152" t="s">
        <v>640</v>
      </c>
      <c r="O35" s="114" t="s">
        <v>267</v>
      </c>
      <c r="P35" s="114" t="s">
        <v>718</v>
      </c>
      <c r="Q35" s="119" t="s">
        <v>146</v>
      </c>
      <c r="R35" s="118" t="s">
        <v>181</v>
      </c>
      <c r="S35" s="114" t="s">
        <v>268</v>
      </c>
      <c r="T35" s="118" t="s">
        <v>149</v>
      </c>
      <c r="U35" s="117" t="s">
        <v>183</v>
      </c>
      <c r="V35" s="118" t="s">
        <v>147</v>
      </c>
      <c r="W35" s="117" t="s">
        <v>578</v>
      </c>
      <c r="X35" s="119">
        <v>0</v>
      </c>
      <c r="Y35" s="119">
        <v>0</v>
      </c>
      <c r="Z35" s="119">
        <v>0</v>
      </c>
      <c r="AA35" s="119">
        <v>0</v>
      </c>
      <c r="AB35" s="119">
        <v>0</v>
      </c>
      <c r="AC35" s="119">
        <v>0</v>
      </c>
      <c r="AD35" s="119">
        <v>1</v>
      </c>
      <c r="AE35" s="119">
        <v>2</v>
      </c>
      <c r="AF35" s="119">
        <v>0</v>
      </c>
      <c r="AG35" s="119">
        <v>1</v>
      </c>
      <c r="AH35" s="129" t="s">
        <v>170</v>
      </c>
      <c r="AI35" s="129" t="s">
        <v>170</v>
      </c>
      <c r="AJ35" s="129" t="s">
        <v>170</v>
      </c>
      <c r="AK35" s="114" t="s">
        <v>269</v>
      </c>
      <c r="AL35" s="120" t="s">
        <v>136</v>
      </c>
    </row>
    <row r="36" spans="1:38" s="1" customFormat="1" ht="135" x14ac:dyDescent="0.25">
      <c r="A36" s="143" t="s">
        <v>346</v>
      </c>
      <c r="B36" s="137" t="s">
        <v>45</v>
      </c>
      <c r="C36" s="137" t="s">
        <v>679</v>
      </c>
      <c r="D36" s="127" t="s">
        <v>35</v>
      </c>
      <c r="E36" s="127" t="s">
        <v>44</v>
      </c>
      <c r="F36" s="127" t="str">
        <f>LEFT(H36,8)</f>
        <v>M34-B18b</v>
      </c>
      <c r="G36" s="127" t="s">
        <v>579</v>
      </c>
      <c r="H36" s="127" t="s">
        <v>434</v>
      </c>
      <c r="I36" s="127" t="s">
        <v>347</v>
      </c>
      <c r="J36" s="138" t="s">
        <v>580</v>
      </c>
      <c r="K36" s="133" t="s">
        <v>173</v>
      </c>
      <c r="L36" s="124" t="s">
        <v>331</v>
      </c>
      <c r="M36" s="118" t="s">
        <v>266</v>
      </c>
      <c r="N36" s="152" t="s">
        <v>416</v>
      </c>
      <c r="O36" s="114" t="s">
        <v>267</v>
      </c>
      <c r="P36" s="114" t="s">
        <v>718</v>
      </c>
      <c r="Q36" s="119" t="s">
        <v>146</v>
      </c>
      <c r="R36" s="118" t="s">
        <v>181</v>
      </c>
      <c r="S36" s="114" t="s">
        <v>268</v>
      </c>
      <c r="T36" s="118" t="s">
        <v>149</v>
      </c>
      <c r="U36" s="117" t="s">
        <v>183</v>
      </c>
      <c r="V36" s="118" t="s">
        <v>147</v>
      </c>
      <c r="W36" s="117" t="s">
        <v>578</v>
      </c>
      <c r="X36" s="119">
        <v>0</v>
      </c>
      <c r="Y36" s="119">
        <v>0</v>
      </c>
      <c r="Z36" s="119">
        <v>0</v>
      </c>
      <c r="AA36" s="119">
        <v>0</v>
      </c>
      <c r="AB36" s="119">
        <v>0</v>
      </c>
      <c r="AC36" s="119">
        <v>0</v>
      </c>
      <c r="AD36" s="119">
        <v>1</v>
      </c>
      <c r="AE36" s="119">
        <v>2</v>
      </c>
      <c r="AF36" s="119">
        <v>0</v>
      </c>
      <c r="AG36" s="119">
        <v>1</v>
      </c>
      <c r="AH36" s="129" t="s">
        <v>170</v>
      </c>
      <c r="AI36" s="129" t="s">
        <v>170</v>
      </c>
      <c r="AJ36" s="129" t="s">
        <v>170</v>
      </c>
      <c r="AK36" s="114" t="s">
        <v>269</v>
      </c>
      <c r="AL36" s="120" t="s">
        <v>136</v>
      </c>
    </row>
    <row r="37" spans="1:38" s="1" customFormat="1" ht="195" x14ac:dyDescent="0.25">
      <c r="A37" s="143" t="s">
        <v>346</v>
      </c>
      <c r="B37" s="146" t="s">
        <v>348</v>
      </c>
      <c r="C37" s="137" t="s">
        <v>679</v>
      </c>
      <c r="D37" s="127" t="s">
        <v>35</v>
      </c>
      <c r="E37" s="127" t="s">
        <v>47</v>
      </c>
      <c r="F37" s="127" t="str">
        <f t="shared" si="3"/>
        <v>M34-B19a</v>
      </c>
      <c r="G37" s="127" t="s">
        <v>581</v>
      </c>
      <c r="H37" s="127" t="s">
        <v>582</v>
      </c>
      <c r="I37" s="127" t="s">
        <v>350</v>
      </c>
      <c r="J37" s="138" t="s">
        <v>583</v>
      </c>
      <c r="K37" s="123" t="s">
        <v>163</v>
      </c>
      <c r="L37" s="124" t="s">
        <v>339</v>
      </c>
      <c r="M37" s="118" t="s">
        <v>266</v>
      </c>
      <c r="N37" s="152" t="s">
        <v>417</v>
      </c>
      <c r="O37" s="114" t="s">
        <v>263</v>
      </c>
      <c r="P37" s="114" t="s">
        <v>719</v>
      </c>
      <c r="Q37" s="119" t="s">
        <v>158</v>
      </c>
      <c r="R37" s="118" t="s">
        <v>234</v>
      </c>
      <c r="S37" s="114" t="s">
        <v>584</v>
      </c>
      <c r="T37" s="118" t="s">
        <v>149</v>
      </c>
      <c r="U37" s="117" t="s">
        <v>149</v>
      </c>
      <c r="V37" s="118" t="s">
        <v>147</v>
      </c>
      <c r="W37" s="117" t="s">
        <v>240</v>
      </c>
      <c r="X37" s="119">
        <v>0</v>
      </c>
      <c r="Y37" s="119">
        <v>1</v>
      </c>
      <c r="Z37" s="119">
        <v>0</v>
      </c>
      <c r="AA37" s="119">
        <v>1</v>
      </c>
      <c r="AB37" s="119">
        <v>1</v>
      </c>
      <c r="AC37" s="119">
        <v>1</v>
      </c>
      <c r="AD37" s="119">
        <v>0</v>
      </c>
      <c r="AE37" s="119">
        <v>2</v>
      </c>
      <c r="AF37" s="119">
        <v>1</v>
      </c>
      <c r="AG37" s="119">
        <v>1</v>
      </c>
      <c r="AH37" s="8" t="s">
        <v>161</v>
      </c>
      <c r="AI37" s="8" t="s">
        <v>198</v>
      </c>
      <c r="AJ37" s="8" t="s">
        <v>198</v>
      </c>
      <c r="AK37" s="114"/>
      <c r="AL37" s="120" t="s">
        <v>136</v>
      </c>
    </row>
    <row r="38" spans="1:38" s="1" customFormat="1" ht="195" x14ac:dyDescent="0.25">
      <c r="A38" s="143" t="s">
        <v>346</v>
      </c>
      <c r="B38" s="146" t="s">
        <v>348</v>
      </c>
      <c r="C38" s="137" t="s">
        <v>679</v>
      </c>
      <c r="D38" s="127" t="s">
        <v>35</v>
      </c>
      <c r="E38" s="127" t="s">
        <v>47</v>
      </c>
      <c r="F38" s="127" t="str">
        <f t="shared" si="3"/>
        <v>M34-B19b</v>
      </c>
      <c r="G38" s="127" t="s">
        <v>270</v>
      </c>
      <c r="H38" s="127" t="s">
        <v>451</v>
      </c>
      <c r="I38" s="127" t="s">
        <v>368</v>
      </c>
      <c r="J38" s="138" t="s">
        <v>349</v>
      </c>
      <c r="K38" s="131" t="s">
        <v>204</v>
      </c>
      <c r="L38" s="124" t="s">
        <v>339</v>
      </c>
      <c r="M38" s="118" t="s">
        <v>266</v>
      </c>
      <c r="N38" s="152" t="s">
        <v>641</v>
      </c>
      <c r="O38" s="114" t="s">
        <v>263</v>
      </c>
      <c r="P38" s="114" t="s">
        <v>719</v>
      </c>
      <c r="Q38" s="119" t="s">
        <v>158</v>
      </c>
      <c r="R38" s="118" t="s">
        <v>234</v>
      </c>
      <c r="S38" s="114" t="s">
        <v>585</v>
      </c>
      <c r="T38" s="118" t="s">
        <v>149</v>
      </c>
      <c r="U38" s="117" t="s">
        <v>149</v>
      </c>
      <c r="V38" s="118" t="s">
        <v>147</v>
      </c>
      <c r="W38" s="117" t="s">
        <v>240</v>
      </c>
      <c r="X38" s="119">
        <v>0</v>
      </c>
      <c r="Y38" s="119">
        <v>1</v>
      </c>
      <c r="Z38" s="119">
        <v>0</v>
      </c>
      <c r="AA38" s="119">
        <v>1</v>
      </c>
      <c r="AB38" s="119">
        <v>1</v>
      </c>
      <c r="AC38" s="119">
        <v>1</v>
      </c>
      <c r="AD38" s="119">
        <v>0</v>
      </c>
      <c r="AE38" s="119">
        <v>2</v>
      </c>
      <c r="AF38" s="119">
        <v>1</v>
      </c>
      <c r="AG38" s="119">
        <v>1</v>
      </c>
      <c r="AH38" s="8" t="s">
        <v>161</v>
      </c>
      <c r="AI38" s="8" t="s">
        <v>198</v>
      </c>
      <c r="AJ38" s="8" t="s">
        <v>198</v>
      </c>
      <c r="AK38" s="114"/>
      <c r="AL38" s="120" t="s">
        <v>136</v>
      </c>
    </row>
    <row r="39" spans="1:38" s="1" customFormat="1" ht="150" x14ac:dyDescent="0.25">
      <c r="A39" s="143" t="s">
        <v>346</v>
      </c>
      <c r="B39" s="146" t="s">
        <v>348</v>
      </c>
      <c r="C39" s="137" t="s">
        <v>679</v>
      </c>
      <c r="D39" s="127" t="s">
        <v>35</v>
      </c>
      <c r="E39" s="127" t="s">
        <v>47</v>
      </c>
      <c r="F39" s="127" t="str">
        <f t="shared" si="3"/>
        <v>M34-B19c</v>
      </c>
      <c r="G39" s="127" t="s">
        <v>270</v>
      </c>
      <c r="H39" s="127" t="s">
        <v>452</v>
      </c>
      <c r="I39" s="127" t="s">
        <v>350</v>
      </c>
      <c r="J39" s="138" t="s">
        <v>586</v>
      </c>
      <c r="K39" s="133" t="s">
        <v>173</v>
      </c>
      <c r="L39" s="124" t="s">
        <v>339</v>
      </c>
      <c r="M39" s="118" t="s">
        <v>266</v>
      </c>
      <c r="N39" s="152" t="s">
        <v>417</v>
      </c>
      <c r="O39" s="114" t="s">
        <v>257</v>
      </c>
      <c r="P39" s="114" t="s">
        <v>225</v>
      </c>
      <c r="Q39" s="119" t="s">
        <v>158</v>
      </c>
      <c r="R39" s="118" t="s">
        <v>234</v>
      </c>
      <c r="S39" s="114" t="s">
        <v>587</v>
      </c>
      <c r="T39" s="118" t="s">
        <v>149</v>
      </c>
      <c r="U39" s="117" t="s">
        <v>149</v>
      </c>
      <c r="V39" s="118" t="s">
        <v>147</v>
      </c>
      <c r="W39" s="117" t="s">
        <v>240</v>
      </c>
      <c r="X39" s="119">
        <v>0</v>
      </c>
      <c r="Y39" s="119">
        <v>0</v>
      </c>
      <c r="Z39" s="119">
        <v>0</v>
      </c>
      <c r="AA39" s="119">
        <v>0</v>
      </c>
      <c r="AB39" s="119">
        <v>0</v>
      </c>
      <c r="AC39" s="119">
        <v>0</v>
      </c>
      <c r="AD39" s="119">
        <v>0</v>
      </c>
      <c r="AE39" s="119">
        <v>2</v>
      </c>
      <c r="AF39" s="119">
        <v>0</v>
      </c>
      <c r="AG39" s="119">
        <v>0</v>
      </c>
      <c r="AH39" s="118" t="s">
        <v>135</v>
      </c>
      <c r="AI39" s="118" t="s">
        <v>135</v>
      </c>
      <c r="AJ39" s="118" t="s">
        <v>135</v>
      </c>
      <c r="AK39" s="114"/>
      <c r="AL39" s="120" t="s">
        <v>136</v>
      </c>
    </row>
    <row r="40" spans="1:38" s="1" customFormat="1" ht="150" x14ac:dyDescent="0.25">
      <c r="A40" s="143" t="s">
        <v>346</v>
      </c>
      <c r="B40" s="137" t="s">
        <v>588</v>
      </c>
      <c r="C40" s="137" t="s">
        <v>679</v>
      </c>
      <c r="D40" s="127" t="s">
        <v>35</v>
      </c>
      <c r="E40" s="127" t="s">
        <v>48</v>
      </c>
      <c r="F40" s="127" t="str">
        <f>LEFT(H40,7)</f>
        <v>M34-B20</v>
      </c>
      <c r="G40" s="127" t="s">
        <v>589</v>
      </c>
      <c r="H40" s="127" t="s">
        <v>590</v>
      </c>
      <c r="I40" s="127" t="s">
        <v>350</v>
      </c>
      <c r="J40" s="128" t="s">
        <v>591</v>
      </c>
      <c r="K40" s="133" t="s">
        <v>173</v>
      </c>
      <c r="L40" s="124" t="s">
        <v>339</v>
      </c>
      <c r="M40" s="118" t="s">
        <v>266</v>
      </c>
      <c r="N40" s="152" t="s">
        <v>642</v>
      </c>
      <c r="O40" s="114" t="s">
        <v>257</v>
      </c>
      <c r="P40" s="114" t="s">
        <v>719</v>
      </c>
      <c r="Q40" s="119" t="s">
        <v>158</v>
      </c>
      <c r="R40" s="118" t="s">
        <v>234</v>
      </c>
      <c r="S40" s="114" t="s">
        <v>587</v>
      </c>
      <c r="T40" s="118" t="s">
        <v>149</v>
      </c>
      <c r="U40" s="117" t="s">
        <v>149</v>
      </c>
      <c r="V40" s="118" t="s">
        <v>147</v>
      </c>
      <c r="W40" s="117" t="s">
        <v>240</v>
      </c>
      <c r="X40" s="119">
        <v>0</v>
      </c>
      <c r="Y40" s="119">
        <v>0</v>
      </c>
      <c r="Z40" s="119">
        <v>0</v>
      </c>
      <c r="AA40" s="119">
        <v>0</v>
      </c>
      <c r="AB40" s="119">
        <v>0</v>
      </c>
      <c r="AC40" s="119">
        <v>0</v>
      </c>
      <c r="AD40" s="119">
        <v>0</v>
      </c>
      <c r="AE40" s="119">
        <v>2</v>
      </c>
      <c r="AF40" s="119">
        <v>0</v>
      </c>
      <c r="AG40" s="119">
        <v>0</v>
      </c>
      <c r="AH40" s="118" t="s">
        <v>135</v>
      </c>
      <c r="AI40" s="118" t="s">
        <v>135</v>
      </c>
      <c r="AJ40" s="118" t="s">
        <v>135</v>
      </c>
      <c r="AK40" s="114"/>
      <c r="AL40" s="120" t="s">
        <v>136</v>
      </c>
    </row>
    <row r="41" spans="1:38" s="1" customFormat="1" ht="375" x14ac:dyDescent="0.25">
      <c r="A41" s="143" t="s">
        <v>50</v>
      </c>
      <c r="B41" s="137" t="s">
        <v>592</v>
      </c>
      <c r="C41" s="137" t="s">
        <v>679</v>
      </c>
      <c r="D41" s="127" t="s">
        <v>38</v>
      </c>
      <c r="E41" s="127" t="s">
        <v>49</v>
      </c>
      <c r="F41" s="127" t="str">
        <f>LEFT(H41,7)</f>
        <v>M33-B21</v>
      </c>
      <c r="G41" s="127" t="s">
        <v>271</v>
      </c>
      <c r="H41" s="127" t="s">
        <v>593</v>
      </c>
      <c r="I41" s="127" t="s">
        <v>369</v>
      </c>
      <c r="J41" s="138" t="s">
        <v>666</v>
      </c>
      <c r="K41" s="133" t="s">
        <v>173</v>
      </c>
      <c r="L41" s="124" t="s">
        <v>337</v>
      </c>
      <c r="M41" s="118" t="s">
        <v>266</v>
      </c>
      <c r="N41" s="152" t="s">
        <v>418</v>
      </c>
      <c r="O41" s="114" t="s">
        <v>272</v>
      </c>
      <c r="P41" s="114" t="s">
        <v>720</v>
      </c>
      <c r="Q41" s="119" t="s">
        <v>158</v>
      </c>
      <c r="R41" s="118" t="s">
        <v>181</v>
      </c>
      <c r="S41" s="114" t="s">
        <v>721</v>
      </c>
      <c r="T41" s="118" t="s">
        <v>184</v>
      </c>
      <c r="U41" s="117" t="s">
        <v>184</v>
      </c>
      <c r="V41" s="118" t="s">
        <v>133</v>
      </c>
      <c r="W41" s="117" t="s">
        <v>594</v>
      </c>
      <c r="X41" s="119">
        <v>0</v>
      </c>
      <c r="Y41" s="119">
        <v>1</v>
      </c>
      <c r="Z41" s="119">
        <v>1</v>
      </c>
      <c r="AA41" s="119">
        <v>0</v>
      </c>
      <c r="AB41" s="119">
        <v>1</v>
      </c>
      <c r="AC41" s="119">
        <v>0</v>
      </c>
      <c r="AD41" s="119">
        <v>1</v>
      </c>
      <c r="AE41" s="119">
        <v>3</v>
      </c>
      <c r="AF41" s="119">
        <v>0</v>
      </c>
      <c r="AG41" s="119">
        <v>1</v>
      </c>
      <c r="AH41" s="129" t="s">
        <v>170</v>
      </c>
      <c r="AI41" s="129" t="s">
        <v>170</v>
      </c>
      <c r="AJ41" s="129" t="s">
        <v>170</v>
      </c>
      <c r="AK41" s="114" t="s">
        <v>273</v>
      </c>
      <c r="AL41" s="120" t="s">
        <v>194</v>
      </c>
    </row>
    <row r="42" spans="1:38" s="1" customFormat="1" ht="225" x14ac:dyDescent="0.25">
      <c r="A42" s="143" t="s">
        <v>50</v>
      </c>
      <c r="B42" s="137" t="s">
        <v>595</v>
      </c>
      <c r="C42" s="137" t="s">
        <v>679</v>
      </c>
      <c r="D42" s="127" t="s">
        <v>38</v>
      </c>
      <c r="E42" s="127" t="s">
        <v>51</v>
      </c>
      <c r="F42" s="127" t="str">
        <f t="shared" si="3"/>
        <v>M33-B22a</v>
      </c>
      <c r="G42" s="127" t="s">
        <v>274</v>
      </c>
      <c r="H42" s="127" t="s">
        <v>447</v>
      </c>
      <c r="I42" s="127" t="s">
        <v>351</v>
      </c>
      <c r="J42" s="138" t="s">
        <v>596</v>
      </c>
      <c r="K42" s="131" t="s">
        <v>204</v>
      </c>
      <c r="L42" s="124" t="s">
        <v>330</v>
      </c>
      <c r="M42" s="117" t="s">
        <v>164</v>
      </c>
      <c r="N42" s="152" t="s">
        <v>419</v>
      </c>
      <c r="O42" s="114" t="s">
        <v>272</v>
      </c>
      <c r="P42" s="114" t="s">
        <v>275</v>
      </c>
      <c r="Q42" s="119" t="s">
        <v>158</v>
      </c>
      <c r="R42" s="118" t="s">
        <v>181</v>
      </c>
      <c r="S42" s="114" t="s">
        <v>276</v>
      </c>
      <c r="T42" s="118" t="s">
        <v>183</v>
      </c>
      <c r="U42" s="117" t="s">
        <v>183</v>
      </c>
      <c r="V42" s="118" t="s">
        <v>133</v>
      </c>
      <c r="W42" s="117" t="s">
        <v>594</v>
      </c>
      <c r="X42" s="119">
        <v>2</v>
      </c>
      <c r="Y42" s="119">
        <v>2</v>
      </c>
      <c r="Z42" s="119">
        <v>2</v>
      </c>
      <c r="AA42" s="119">
        <v>2</v>
      </c>
      <c r="AB42" s="119">
        <v>2</v>
      </c>
      <c r="AC42" s="119">
        <v>2</v>
      </c>
      <c r="AD42" s="119">
        <v>1</v>
      </c>
      <c r="AE42" s="119">
        <v>2</v>
      </c>
      <c r="AF42" s="119">
        <v>0</v>
      </c>
      <c r="AG42" s="119">
        <v>2</v>
      </c>
      <c r="AH42" s="118" t="s">
        <v>198</v>
      </c>
      <c r="AI42" s="118" t="s">
        <v>135</v>
      </c>
      <c r="AJ42" s="118" t="s">
        <v>198</v>
      </c>
      <c r="AK42" s="114" t="s">
        <v>693</v>
      </c>
      <c r="AL42" s="120" t="s">
        <v>136</v>
      </c>
    </row>
    <row r="43" spans="1:38" s="1" customFormat="1" ht="165" x14ac:dyDescent="0.25">
      <c r="A43" s="143" t="s">
        <v>50</v>
      </c>
      <c r="B43" s="137" t="s">
        <v>595</v>
      </c>
      <c r="C43" s="137" t="s">
        <v>679</v>
      </c>
      <c r="D43" s="127" t="s">
        <v>38</v>
      </c>
      <c r="E43" s="127" t="s">
        <v>51</v>
      </c>
      <c r="F43" s="127" t="str">
        <f t="shared" si="3"/>
        <v>M33-B22b</v>
      </c>
      <c r="G43" s="127" t="s">
        <v>274</v>
      </c>
      <c r="H43" s="127" t="s">
        <v>448</v>
      </c>
      <c r="I43" s="127" t="s">
        <v>351</v>
      </c>
      <c r="J43" s="138" t="s">
        <v>597</v>
      </c>
      <c r="K43" s="133" t="s">
        <v>173</v>
      </c>
      <c r="L43" s="124" t="s">
        <v>330</v>
      </c>
      <c r="M43" s="117" t="s">
        <v>164</v>
      </c>
      <c r="N43" s="152" t="s">
        <v>419</v>
      </c>
      <c r="O43" s="114" t="s">
        <v>272</v>
      </c>
      <c r="P43" s="114" t="s">
        <v>277</v>
      </c>
      <c r="Q43" s="119" t="s">
        <v>158</v>
      </c>
      <c r="R43" s="118" t="s">
        <v>181</v>
      </c>
      <c r="S43" s="114" t="s">
        <v>276</v>
      </c>
      <c r="T43" s="118" t="s">
        <v>183</v>
      </c>
      <c r="U43" s="117" t="s">
        <v>183</v>
      </c>
      <c r="V43" s="118" t="s">
        <v>133</v>
      </c>
      <c r="W43" s="117" t="s">
        <v>594</v>
      </c>
      <c r="X43" s="119">
        <v>2</v>
      </c>
      <c r="Y43" s="119">
        <v>2</v>
      </c>
      <c r="Z43" s="119">
        <v>2</v>
      </c>
      <c r="AA43" s="119">
        <v>2</v>
      </c>
      <c r="AB43" s="119">
        <v>2</v>
      </c>
      <c r="AC43" s="119">
        <v>2</v>
      </c>
      <c r="AD43" s="119">
        <v>1</v>
      </c>
      <c r="AE43" s="119">
        <v>2</v>
      </c>
      <c r="AF43" s="119">
        <v>0</v>
      </c>
      <c r="AG43" s="119">
        <v>2</v>
      </c>
      <c r="AH43" s="118" t="s">
        <v>135</v>
      </c>
      <c r="AI43" s="118" t="s">
        <v>135</v>
      </c>
      <c r="AJ43" s="118" t="s">
        <v>135</v>
      </c>
      <c r="AK43" s="114"/>
      <c r="AL43" s="120" t="s">
        <v>136</v>
      </c>
    </row>
    <row r="44" spans="1:38" s="2" customFormat="1" ht="165" x14ac:dyDescent="0.25">
      <c r="A44" s="143" t="s">
        <v>50</v>
      </c>
      <c r="B44" s="146" t="s">
        <v>352</v>
      </c>
      <c r="C44" s="137" t="s">
        <v>679</v>
      </c>
      <c r="D44" s="127" t="s">
        <v>38</v>
      </c>
      <c r="E44" s="127" t="s">
        <v>52</v>
      </c>
      <c r="F44" s="127" t="str">
        <f>LEFT(H44,7)</f>
        <v>M33-B23</v>
      </c>
      <c r="G44" s="127" t="s">
        <v>278</v>
      </c>
      <c r="H44" s="127" t="s">
        <v>422</v>
      </c>
      <c r="I44" s="127" t="s">
        <v>351</v>
      </c>
      <c r="J44" s="138" t="s">
        <v>598</v>
      </c>
      <c r="K44" s="123" t="s">
        <v>163</v>
      </c>
      <c r="L44" s="124" t="s">
        <v>337</v>
      </c>
      <c r="M44" s="117" t="s">
        <v>266</v>
      </c>
      <c r="N44" s="152" t="s">
        <v>420</v>
      </c>
      <c r="O44" s="114" t="s">
        <v>157</v>
      </c>
      <c r="P44" s="114" t="s">
        <v>277</v>
      </c>
      <c r="Q44" s="119" t="s">
        <v>158</v>
      </c>
      <c r="R44" s="118" t="s">
        <v>279</v>
      </c>
      <c r="S44" s="114" t="s">
        <v>599</v>
      </c>
      <c r="T44" s="118" t="s">
        <v>183</v>
      </c>
      <c r="U44" s="117" t="s">
        <v>149</v>
      </c>
      <c r="V44" s="118" t="s">
        <v>147</v>
      </c>
      <c r="W44" s="117" t="s">
        <v>600</v>
      </c>
      <c r="X44" s="114">
        <v>0</v>
      </c>
      <c r="Y44" s="114">
        <v>0</v>
      </c>
      <c r="Z44" s="114">
        <v>0</v>
      </c>
      <c r="AA44" s="114">
        <v>0</v>
      </c>
      <c r="AB44" s="114">
        <v>0</v>
      </c>
      <c r="AC44" s="114">
        <v>1</v>
      </c>
      <c r="AD44" s="114">
        <v>0</v>
      </c>
      <c r="AE44" s="114">
        <v>2</v>
      </c>
      <c r="AF44" s="114">
        <v>0</v>
      </c>
      <c r="AG44" s="114">
        <v>0</v>
      </c>
      <c r="AH44" s="117" t="s">
        <v>135</v>
      </c>
      <c r="AI44" s="117" t="s">
        <v>135</v>
      </c>
      <c r="AJ44" s="117" t="s">
        <v>135</v>
      </c>
      <c r="AK44" s="114"/>
      <c r="AL44" s="122" t="s">
        <v>136</v>
      </c>
    </row>
    <row r="45" spans="1:38" s="1" customFormat="1" ht="165" x14ac:dyDescent="0.25">
      <c r="A45" s="143" t="s">
        <v>50</v>
      </c>
      <c r="B45" s="146" t="s">
        <v>353</v>
      </c>
      <c r="C45" s="137" t="s">
        <v>679</v>
      </c>
      <c r="D45" s="127" t="s">
        <v>38</v>
      </c>
      <c r="E45" s="127" t="s">
        <v>53</v>
      </c>
      <c r="F45" s="127" t="str">
        <f>LEFT(H45,7)</f>
        <v>M33-B24</v>
      </c>
      <c r="G45" s="127" t="s">
        <v>280</v>
      </c>
      <c r="H45" s="127" t="s">
        <v>445</v>
      </c>
      <c r="I45" s="127" t="s">
        <v>351</v>
      </c>
      <c r="J45" s="138" t="s">
        <v>601</v>
      </c>
      <c r="K45" s="115" t="s">
        <v>125</v>
      </c>
      <c r="L45" s="124" t="s">
        <v>337</v>
      </c>
      <c r="M45" s="118" t="s">
        <v>266</v>
      </c>
      <c r="N45" s="152" t="s">
        <v>421</v>
      </c>
      <c r="O45" s="114" t="s">
        <v>157</v>
      </c>
      <c r="P45" s="114" t="s">
        <v>215</v>
      </c>
      <c r="Q45" s="119" t="s">
        <v>158</v>
      </c>
      <c r="R45" s="118" t="s">
        <v>281</v>
      </c>
      <c r="S45" s="114" t="s">
        <v>602</v>
      </c>
      <c r="T45" s="118" t="s">
        <v>183</v>
      </c>
      <c r="U45" s="117" t="s">
        <v>149</v>
      </c>
      <c r="V45" s="118" t="s">
        <v>147</v>
      </c>
      <c r="W45" s="117" t="s">
        <v>603</v>
      </c>
      <c r="X45" s="114">
        <v>0</v>
      </c>
      <c r="Y45" s="114">
        <v>0</v>
      </c>
      <c r="Z45" s="114">
        <v>0</v>
      </c>
      <c r="AA45" s="114">
        <v>0</v>
      </c>
      <c r="AB45" s="114">
        <v>0</v>
      </c>
      <c r="AC45" s="114">
        <v>1</v>
      </c>
      <c r="AD45" s="114">
        <v>0</v>
      </c>
      <c r="AE45" s="114">
        <v>2</v>
      </c>
      <c r="AF45" s="114">
        <v>0</v>
      </c>
      <c r="AG45" s="114">
        <v>0</v>
      </c>
      <c r="AH45" s="118" t="s">
        <v>135</v>
      </c>
      <c r="AI45" s="118" t="s">
        <v>135</v>
      </c>
      <c r="AJ45" s="118" t="s">
        <v>135</v>
      </c>
      <c r="AK45" s="114"/>
      <c r="AL45" s="120" t="s">
        <v>136</v>
      </c>
    </row>
    <row r="46" spans="1:38" s="1" customFormat="1" ht="120" x14ac:dyDescent="0.25">
      <c r="A46" s="143" t="s">
        <v>55</v>
      </c>
      <c r="B46" s="137" t="s">
        <v>56</v>
      </c>
      <c r="C46" s="137" t="s">
        <v>679</v>
      </c>
      <c r="D46" s="127" t="s">
        <v>38</v>
      </c>
      <c r="E46" s="127" t="s">
        <v>54</v>
      </c>
      <c r="F46" s="127" t="str">
        <f>LEFT(H46,8)</f>
        <v>M33-B25a</v>
      </c>
      <c r="G46" s="127"/>
      <c r="H46" s="127" t="s">
        <v>653</v>
      </c>
      <c r="I46" s="127" t="s">
        <v>351</v>
      </c>
      <c r="J46" s="138" t="s">
        <v>493</v>
      </c>
      <c r="K46" s="133" t="s">
        <v>173</v>
      </c>
      <c r="L46" s="132" t="s">
        <v>334</v>
      </c>
      <c r="M46" s="118" t="s">
        <v>266</v>
      </c>
      <c r="N46" s="152" t="s">
        <v>643</v>
      </c>
      <c r="O46" s="114" t="s">
        <v>257</v>
      </c>
      <c r="P46" s="114" t="s">
        <v>215</v>
      </c>
      <c r="Q46" s="119" t="s">
        <v>210</v>
      </c>
      <c r="R46" s="118" t="s">
        <v>167</v>
      </c>
      <c r="S46" s="114" t="s">
        <v>605</v>
      </c>
      <c r="T46" s="118" t="s">
        <v>169</v>
      </c>
      <c r="U46" s="117" t="s">
        <v>184</v>
      </c>
      <c r="V46" s="117" t="s">
        <v>282</v>
      </c>
      <c r="W46" s="117" t="s">
        <v>283</v>
      </c>
      <c r="X46" s="119">
        <v>0</v>
      </c>
      <c r="Y46" s="119">
        <v>0</v>
      </c>
      <c r="Z46" s="119">
        <v>0</v>
      </c>
      <c r="AA46" s="119">
        <v>0</v>
      </c>
      <c r="AB46" s="119">
        <v>0</v>
      </c>
      <c r="AC46" s="119">
        <v>0</v>
      </c>
      <c r="AD46" s="119">
        <v>0</v>
      </c>
      <c r="AE46" s="119">
        <v>2</v>
      </c>
      <c r="AF46" s="119">
        <v>0</v>
      </c>
      <c r="AG46" s="119">
        <v>0</v>
      </c>
      <c r="AH46" s="129" t="s">
        <v>176</v>
      </c>
      <c r="AI46" s="118" t="s">
        <v>170</v>
      </c>
      <c r="AJ46" s="129" t="s">
        <v>176</v>
      </c>
      <c r="AK46" s="122" t="s">
        <v>284</v>
      </c>
      <c r="AL46" s="120" t="s">
        <v>172</v>
      </c>
    </row>
    <row r="47" spans="1:38" s="1" customFormat="1" ht="120" x14ac:dyDescent="0.25">
      <c r="A47" s="143" t="s">
        <v>55</v>
      </c>
      <c r="B47" s="137" t="s">
        <v>56</v>
      </c>
      <c r="C47" s="137" t="s">
        <v>679</v>
      </c>
      <c r="D47" s="127" t="s">
        <v>38</v>
      </c>
      <c r="E47" s="127" t="s">
        <v>54</v>
      </c>
      <c r="F47" s="127" t="str">
        <f t="shared" si="3"/>
        <v>M33-B25b</v>
      </c>
      <c r="G47" s="127"/>
      <c r="H47" s="127" t="s">
        <v>657</v>
      </c>
      <c r="I47" s="127" t="s">
        <v>351</v>
      </c>
      <c r="J47" s="138" t="s">
        <v>658</v>
      </c>
      <c r="K47" s="133" t="s">
        <v>173</v>
      </c>
      <c r="L47" s="132" t="s">
        <v>334</v>
      </c>
      <c r="M47" s="118" t="s">
        <v>266</v>
      </c>
      <c r="N47" s="152" t="s">
        <v>644</v>
      </c>
      <c r="O47" s="114" t="s">
        <v>257</v>
      </c>
      <c r="P47" s="114" t="s">
        <v>215</v>
      </c>
      <c r="Q47" s="119" t="s">
        <v>210</v>
      </c>
      <c r="R47" s="118" t="s">
        <v>167</v>
      </c>
      <c r="S47" s="114" t="s">
        <v>604</v>
      </c>
      <c r="T47" s="118" t="s">
        <v>169</v>
      </c>
      <c r="U47" s="117" t="s">
        <v>184</v>
      </c>
      <c r="V47" s="117" t="s">
        <v>282</v>
      </c>
      <c r="W47" s="117" t="s">
        <v>283</v>
      </c>
      <c r="X47" s="119">
        <v>0</v>
      </c>
      <c r="Y47" s="119">
        <v>0</v>
      </c>
      <c r="Z47" s="119">
        <v>0</v>
      </c>
      <c r="AA47" s="119">
        <v>0</v>
      </c>
      <c r="AB47" s="119">
        <v>0</v>
      </c>
      <c r="AC47" s="119">
        <v>0</v>
      </c>
      <c r="AD47" s="119">
        <v>0</v>
      </c>
      <c r="AE47" s="119">
        <v>2</v>
      </c>
      <c r="AF47" s="119">
        <v>0</v>
      </c>
      <c r="AG47" s="119">
        <v>0</v>
      </c>
      <c r="AH47" s="129" t="s">
        <v>176</v>
      </c>
      <c r="AI47" s="118" t="s">
        <v>170</v>
      </c>
      <c r="AJ47" s="129" t="s">
        <v>176</v>
      </c>
      <c r="AK47" s="122" t="s">
        <v>284</v>
      </c>
      <c r="AL47" s="120" t="s">
        <v>172</v>
      </c>
    </row>
    <row r="48" spans="1:38" s="1" customFormat="1" ht="240" x14ac:dyDescent="0.25">
      <c r="A48" s="143" t="s">
        <v>354</v>
      </c>
      <c r="B48" s="137" t="s">
        <v>606</v>
      </c>
      <c r="C48" s="137" t="s">
        <v>679</v>
      </c>
      <c r="D48" s="127" t="s">
        <v>38</v>
      </c>
      <c r="E48" s="127" t="s">
        <v>57</v>
      </c>
      <c r="F48" s="127" t="str">
        <f>LEFT(H48,7)</f>
        <v>M33-B26</v>
      </c>
      <c r="G48" s="127"/>
      <c r="H48" s="127" t="s">
        <v>477</v>
      </c>
      <c r="I48" s="127" t="s">
        <v>351</v>
      </c>
      <c r="J48" s="138" t="s">
        <v>667</v>
      </c>
      <c r="K48" s="133" t="s">
        <v>173</v>
      </c>
      <c r="L48" s="124" t="s">
        <v>336</v>
      </c>
      <c r="M48" s="118" t="s">
        <v>266</v>
      </c>
      <c r="N48" s="152" t="s">
        <v>645</v>
      </c>
      <c r="O48" s="114" t="s">
        <v>272</v>
      </c>
      <c r="P48" s="114" t="s">
        <v>714</v>
      </c>
      <c r="Q48" s="119" t="s">
        <v>158</v>
      </c>
      <c r="R48" s="118" t="s">
        <v>181</v>
      </c>
      <c r="S48" s="114" t="s">
        <v>607</v>
      </c>
      <c r="T48" s="118" t="s">
        <v>184</v>
      </c>
      <c r="U48" s="117" t="s">
        <v>184</v>
      </c>
      <c r="V48" s="118" t="s">
        <v>133</v>
      </c>
      <c r="W48" s="117" t="s">
        <v>594</v>
      </c>
      <c r="X48" s="119">
        <v>0</v>
      </c>
      <c r="Y48" s="119">
        <v>1</v>
      </c>
      <c r="Z48" s="119">
        <v>1</v>
      </c>
      <c r="AA48" s="119">
        <v>0</v>
      </c>
      <c r="AB48" s="119">
        <v>1</v>
      </c>
      <c r="AC48" s="119">
        <v>0</v>
      </c>
      <c r="AD48" s="119">
        <v>1</v>
      </c>
      <c r="AE48" s="119">
        <v>3</v>
      </c>
      <c r="AF48" s="119">
        <v>0</v>
      </c>
      <c r="AG48" s="119">
        <v>1</v>
      </c>
      <c r="AH48" s="129" t="s">
        <v>170</v>
      </c>
      <c r="AI48" s="129" t="s">
        <v>170</v>
      </c>
      <c r="AJ48" s="129" t="s">
        <v>170</v>
      </c>
      <c r="AK48" s="114" t="s">
        <v>285</v>
      </c>
      <c r="AL48" s="120" t="s">
        <v>194</v>
      </c>
    </row>
    <row r="49" spans="1:38" s="1" customFormat="1" ht="360" x14ac:dyDescent="0.25">
      <c r="A49" s="143" t="s">
        <v>354</v>
      </c>
      <c r="B49" s="146" t="s">
        <v>374</v>
      </c>
      <c r="C49" s="137" t="s">
        <v>679</v>
      </c>
      <c r="D49" s="127" t="s">
        <v>38</v>
      </c>
      <c r="E49" s="127" t="s">
        <v>59</v>
      </c>
      <c r="F49" s="127" t="str">
        <f t="shared" si="3"/>
        <v>M33-B27a</v>
      </c>
      <c r="G49" s="127" t="s">
        <v>286</v>
      </c>
      <c r="H49" s="127" t="s">
        <v>443</v>
      </c>
      <c r="I49" s="127" t="s">
        <v>351</v>
      </c>
      <c r="J49" s="138" t="s">
        <v>668</v>
      </c>
      <c r="K49" s="131" t="s">
        <v>204</v>
      </c>
      <c r="L49" s="124" t="s">
        <v>336</v>
      </c>
      <c r="M49" s="118" t="s">
        <v>266</v>
      </c>
      <c r="N49" s="152" t="s">
        <v>646</v>
      </c>
      <c r="O49" s="114" t="s">
        <v>272</v>
      </c>
      <c r="P49" s="114" t="s">
        <v>714</v>
      </c>
      <c r="Q49" s="119" t="s">
        <v>158</v>
      </c>
      <c r="R49" s="118" t="s">
        <v>181</v>
      </c>
      <c r="S49" s="114" t="s">
        <v>276</v>
      </c>
      <c r="T49" s="118" t="s">
        <v>183</v>
      </c>
      <c r="U49" s="117" t="s">
        <v>183</v>
      </c>
      <c r="V49" s="118" t="s">
        <v>133</v>
      </c>
      <c r="W49" s="117" t="s">
        <v>594</v>
      </c>
      <c r="X49" s="119">
        <v>0</v>
      </c>
      <c r="Y49" s="119">
        <v>1</v>
      </c>
      <c r="Z49" s="119">
        <v>1</v>
      </c>
      <c r="AA49" s="119">
        <v>0</v>
      </c>
      <c r="AB49" s="119">
        <v>1</v>
      </c>
      <c r="AC49" s="119">
        <v>0</v>
      </c>
      <c r="AD49" s="119">
        <v>1</v>
      </c>
      <c r="AE49" s="119">
        <v>3</v>
      </c>
      <c r="AF49" s="119">
        <v>0</v>
      </c>
      <c r="AG49" s="119">
        <v>1</v>
      </c>
      <c r="AH49" s="118" t="s">
        <v>198</v>
      </c>
      <c r="AI49" s="118" t="s">
        <v>135</v>
      </c>
      <c r="AJ49" s="118" t="s">
        <v>198</v>
      </c>
      <c r="AK49" s="114"/>
      <c r="AL49" s="120" t="s">
        <v>136</v>
      </c>
    </row>
    <row r="50" spans="1:38" s="1" customFormat="1" ht="225" x14ac:dyDescent="0.25">
      <c r="A50" s="143" t="s">
        <v>354</v>
      </c>
      <c r="B50" s="146" t="s">
        <v>374</v>
      </c>
      <c r="C50" s="137" t="s">
        <v>679</v>
      </c>
      <c r="D50" s="127" t="s">
        <v>38</v>
      </c>
      <c r="E50" s="127" t="s">
        <v>59</v>
      </c>
      <c r="F50" s="127" t="str">
        <f>LEFT(H50,8)</f>
        <v>M33-B27b</v>
      </c>
      <c r="G50" s="127" t="s">
        <v>286</v>
      </c>
      <c r="H50" s="127" t="s">
        <v>444</v>
      </c>
      <c r="I50" s="127" t="s">
        <v>351</v>
      </c>
      <c r="J50" s="138" t="s">
        <v>355</v>
      </c>
      <c r="K50" s="133" t="s">
        <v>173</v>
      </c>
      <c r="L50" s="124" t="s">
        <v>336</v>
      </c>
      <c r="M50" s="118" t="s">
        <v>266</v>
      </c>
      <c r="N50" s="152" t="s">
        <v>647</v>
      </c>
      <c r="O50" s="114" t="s">
        <v>272</v>
      </c>
      <c r="P50" s="114" t="s">
        <v>722</v>
      </c>
      <c r="Q50" s="119" t="s">
        <v>158</v>
      </c>
      <c r="R50" s="118" t="s">
        <v>181</v>
      </c>
      <c r="S50" s="114" t="s">
        <v>276</v>
      </c>
      <c r="T50" s="118" t="s">
        <v>183</v>
      </c>
      <c r="U50" s="117" t="s">
        <v>183</v>
      </c>
      <c r="V50" s="118" t="s">
        <v>133</v>
      </c>
      <c r="W50" s="117" t="s">
        <v>594</v>
      </c>
      <c r="X50" s="119">
        <v>0</v>
      </c>
      <c r="Y50" s="119">
        <v>1</v>
      </c>
      <c r="Z50" s="119">
        <v>1</v>
      </c>
      <c r="AA50" s="119">
        <v>0</v>
      </c>
      <c r="AB50" s="119">
        <v>1</v>
      </c>
      <c r="AC50" s="119">
        <v>0</v>
      </c>
      <c r="AD50" s="119">
        <v>1</v>
      </c>
      <c r="AE50" s="119">
        <v>3</v>
      </c>
      <c r="AF50" s="119">
        <v>0</v>
      </c>
      <c r="AG50" s="119">
        <v>1</v>
      </c>
      <c r="AH50" s="118" t="s">
        <v>135</v>
      </c>
      <c r="AI50" s="118" t="s">
        <v>135</v>
      </c>
      <c r="AJ50" s="118" t="s">
        <v>135</v>
      </c>
      <c r="AK50" s="114"/>
      <c r="AL50" s="120" t="s">
        <v>136</v>
      </c>
    </row>
    <row r="51" spans="1:38" s="1" customFormat="1" ht="180" x14ac:dyDescent="0.25">
      <c r="A51" s="143" t="s">
        <v>61</v>
      </c>
      <c r="B51" s="146" t="s">
        <v>356</v>
      </c>
      <c r="C51" s="137" t="s">
        <v>679</v>
      </c>
      <c r="D51" s="127" t="s">
        <v>38</v>
      </c>
      <c r="E51" s="127" t="s">
        <v>60</v>
      </c>
      <c r="F51" s="127" t="str">
        <f t="shared" ref="F51:F57" si="5">LEFT(H51,7)</f>
        <v>M33-B28</v>
      </c>
      <c r="G51" s="127" t="s">
        <v>287</v>
      </c>
      <c r="H51" s="127" t="s">
        <v>608</v>
      </c>
      <c r="I51" s="127" t="s">
        <v>288</v>
      </c>
      <c r="J51" s="138" t="s">
        <v>609</v>
      </c>
      <c r="K51" s="123" t="s">
        <v>163</v>
      </c>
      <c r="L51" s="132" t="s">
        <v>335</v>
      </c>
      <c r="M51" s="118" t="s">
        <v>266</v>
      </c>
      <c r="N51" s="152" t="s">
        <v>648</v>
      </c>
      <c r="O51" s="114" t="s">
        <v>289</v>
      </c>
      <c r="P51" s="114" t="s">
        <v>723</v>
      </c>
      <c r="Q51" s="119" t="s">
        <v>158</v>
      </c>
      <c r="R51" s="118" t="s">
        <v>181</v>
      </c>
      <c r="S51" s="114" t="s">
        <v>290</v>
      </c>
      <c r="T51" s="118" t="s">
        <v>183</v>
      </c>
      <c r="U51" s="117" t="s">
        <v>184</v>
      </c>
      <c r="V51" s="118" t="s">
        <v>291</v>
      </c>
      <c r="W51" s="117" t="s">
        <v>292</v>
      </c>
      <c r="X51" s="119">
        <v>0</v>
      </c>
      <c r="Y51" s="119">
        <v>1</v>
      </c>
      <c r="Z51" s="119">
        <v>1</v>
      </c>
      <c r="AA51" s="119">
        <v>0</v>
      </c>
      <c r="AB51" s="119">
        <v>1</v>
      </c>
      <c r="AC51" s="119">
        <v>0</v>
      </c>
      <c r="AD51" s="119">
        <v>0</v>
      </c>
      <c r="AE51" s="119">
        <v>2</v>
      </c>
      <c r="AF51" s="119">
        <v>0</v>
      </c>
      <c r="AG51" s="119">
        <v>1</v>
      </c>
      <c r="AH51" s="129" t="s">
        <v>176</v>
      </c>
      <c r="AI51" s="118" t="s">
        <v>135</v>
      </c>
      <c r="AJ51" s="118" t="s">
        <v>170</v>
      </c>
      <c r="AK51" s="114" t="s">
        <v>293</v>
      </c>
      <c r="AL51" s="120" t="s">
        <v>194</v>
      </c>
    </row>
    <row r="52" spans="1:38" s="1" customFormat="1" ht="120" x14ac:dyDescent="0.25">
      <c r="A52" s="143" t="s">
        <v>61</v>
      </c>
      <c r="B52" s="137" t="s">
        <v>358</v>
      </c>
      <c r="C52" s="137" t="s">
        <v>679</v>
      </c>
      <c r="D52" s="127" t="s">
        <v>38</v>
      </c>
      <c r="E52" s="127" t="s">
        <v>62</v>
      </c>
      <c r="F52" s="127" t="str">
        <f t="shared" si="5"/>
        <v>M33-B29</v>
      </c>
      <c r="G52" s="127" t="s">
        <v>294</v>
      </c>
      <c r="H52" s="127" t="s">
        <v>441</v>
      </c>
      <c r="I52" s="127" t="s">
        <v>357</v>
      </c>
      <c r="J52" s="138" t="s">
        <v>370</v>
      </c>
      <c r="K52" s="133" t="s">
        <v>173</v>
      </c>
      <c r="L52" s="132" t="s">
        <v>335</v>
      </c>
      <c r="M52" s="117" t="s">
        <v>164</v>
      </c>
      <c r="N52" s="152" t="s">
        <v>461</v>
      </c>
      <c r="O52" s="114" t="s">
        <v>257</v>
      </c>
      <c r="P52" s="114" t="s">
        <v>215</v>
      </c>
      <c r="Q52" s="119" t="s">
        <v>158</v>
      </c>
      <c r="R52" s="118" t="s">
        <v>181</v>
      </c>
      <c r="S52" s="114" t="s">
        <v>290</v>
      </c>
      <c r="T52" s="118" t="s">
        <v>183</v>
      </c>
      <c r="U52" s="117" t="s">
        <v>184</v>
      </c>
      <c r="V52" s="118" t="s">
        <v>147</v>
      </c>
      <c r="W52" s="117" t="s">
        <v>292</v>
      </c>
      <c r="X52" s="119">
        <v>1</v>
      </c>
      <c r="Y52" s="119">
        <v>2</v>
      </c>
      <c r="Z52" s="119">
        <v>2</v>
      </c>
      <c r="AA52" s="119">
        <v>0</v>
      </c>
      <c r="AB52" s="119">
        <v>3</v>
      </c>
      <c r="AC52" s="119">
        <v>0</v>
      </c>
      <c r="AD52" s="119">
        <v>0</v>
      </c>
      <c r="AE52" s="119">
        <v>2</v>
      </c>
      <c r="AF52" s="119">
        <v>0</v>
      </c>
      <c r="AG52" s="119">
        <v>2</v>
      </c>
      <c r="AH52" s="129" t="s">
        <v>176</v>
      </c>
      <c r="AI52" s="118" t="s">
        <v>135</v>
      </c>
      <c r="AJ52" s="129" t="s">
        <v>176</v>
      </c>
      <c r="AK52" s="114" t="s">
        <v>293</v>
      </c>
      <c r="AL52" s="120" t="s">
        <v>194</v>
      </c>
    </row>
    <row r="53" spans="1:38" s="1" customFormat="1" ht="135" x14ac:dyDescent="0.25">
      <c r="A53" s="143" t="s">
        <v>61</v>
      </c>
      <c r="B53" s="137" t="s">
        <v>64</v>
      </c>
      <c r="C53" s="137" t="s">
        <v>679</v>
      </c>
      <c r="D53" s="127" t="s">
        <v>38</v>
      </c>
      <c r="E53" s="127" t="s">
        <v>63</v>
      </c>
      <c r="F53" s="127" t="str">
        <f t="shared" si="5"/>
        <v>M33-B30</v>
      </c>
      <c r="G53" s="127" t="s">
        <v>295</v>
      </c>
      <c r="H53" s="127" t="s">
        <v>610</v>
      </c>
      <c r="I53" s="127" t="s">
        <v>288</v>
      </c>
      <c r="J53" s="128" t="s">
        <v>611</v>
      </c>
      <c r="K53" s="130" t="s">
        <v>178</v>
      </c>
      <c r="L53" s="124" t="s">
        <v>326</v>
      </c>
      <c r="M53" s="117" t="s">
        <v>164</v>
      </c>
      <c r="N53" s="152" t="s">
        <v>649</v>
      </c>
      <c r="O53" s="114" t="s">
        <v>289</v>
      </c>
      <c r="P53" s="114" t="s">
        <v>296</v>
      </c>
      <c r="Q53" s="119" t="s">
        <v>158</v>
      </c>
      <c r="R53" s="118" t="s">
        <v>147</v>
      </c>
      <c r="S53" s="114" t="s">
        <v>612</v>
      </c>
      <c r="T53" s="118" t="s">
        <v>183</v>
      </c>
      <c r="U53" s="117" t="s">
        <v>184</v>
      </c>
      <c r="V53" s="118" t="s">
        <v>147</v>
      </c>
      <c r="W53" s="117" t="s">
        <v>292</v>
      </c>
      <c r="X53" s="119">
        <v>1</v>
      </c>
      <c r="Y53" s="119">
        <v>2</v>
      </c>
      <c r="Z53" s="119">
        <v>2</v>
      </c>
      <c r="AA53" s="119">
        <v>0</v>
      </c>
      <c r="AB53" s="119">
        <v>3</v>
      </c>
      <c r="AC53" s="119">
        <v>0</v>
      </c>
      <c r="AD53" s="119">
        <v>0</v>
      </c>
      <c r="AE53" s="119">
        <v>2</v>
      </c>
      <c r="AF53" s="119">
        <v>0</v>
      </c>
      <c r="AG53" s="119">
        <v>2</v>
      </c>
      <c r="AH53" s="118" t="s">
        <v>198</v>
      </c>
      <c r="AI53" s="118" t="s">
        <v>170</v>
      </c>
      <c r="AJ53" s="118" t="s">
        <v>170</v>
      </c>
      <c r="AK53" s="114"/>
      <c r="AL53" s="120" t="s">
        <v>136</v>
      </c>
    </row>
    <row r="54" spans="1:38" s="1" customFormat="1" ht="135" x14ac:dyDescent="0.25">
      <c r="A54" s="143" t="s">
        <v>61</v>
      </c>
      <c r="B54" s="137" t="s">
        <v>66</v>
      </c>
      <c r="C54" s="137" t="s">
        <v>679</v>
      </c>
      <c r="D54" s="127" t="s">
        <v>38</v>
      </c>
      <c r="E54" s="127" t="s">
        <v>65</v>
      </c>
      <c r="F54" s="127" t="str">
        <f t="shared" si="5"/>
        <v>M33-B31</v>
      </c>
      <c r="G54" s="127" t="s">
        <v>295</v>
      </c>
      <c r="H54" s="127" t="s">
        <v>440</v>
      </c>
      <c r="I54" s="127" t="s">
        <v>288</v>
      </c>
      <c r="J54" s="138" t="s">
        <v>613</v>
      </c>
      <c r="K54" s="130" t="s">
        <v>178</v>
      </c>
      <c r="L54" s="124" t="s">
        <v>326</v>
      </c>
      <c r="M54" s="117" t="s">
        <v>164</v>
      </c>
      <c r="N54" s="152" t="s">
        <v>298</v>
      </c>
      <c r="O54" s="114" t="s">
        <v>289</v>
      </c>
      <c r="P54" s="114" t="s">
        <v>296</v>
      </c>
      <c r="Q54" s="119" t="s">
        <v>158</v>
      </c>
      <c r="R54" s="118" t="s">
        <v>147</v>
      </c>
      <c r="S54" s="114" t="s">
        <v>614</v>
      </c>
      <c r="T54" s="118" t="s">
        <v>183</v>
      </c>
      <c r="U54" s="117" t="s">
        <v>184</v>
      </c>
      <c r="V54" s="118" t="s">
        <v>147</v>
      </c>
      <c r="W54" s="117" t="s">
        <v>292</v>
      </c>
      <c r="X54" s="119">
        <v>1</v>
      </c>
      <c r="Y54" s="119">
        <v>2</v>
      </c>
      <c r="Z54" s="119">
        <v>2</v>
      </c>
      <c r="AA54" s="119">
        <v>0</v>
      </c>
      <c r="AB54" s="119">
        <v>3</v>
      </c>
      <c r="AC54" s="119">
        <v>0</v>
      </c>
      <c r="AD54" s="119">
        <v>0</v>
      </c>
      <c r="AE54" s="119">
        <v>2</v>
      </c>
      <c r="AF54" s="119">
        <v>0</v>
      </c>
      <c r="AG54" s="119">
        <v>2</v>
      </c>
      <c r="AH54" s="118" t="s">
        <v>198</v>
      </c>
      <c r="AI54" s="118" t="s">
        <v>135</v>
      </c>
      <c r="AJ54" s="118" t="s">
        <v>170</v>
      </c>
      <c r="AK54" s="114"/>
      <c r="AL54" s="120" t="s">
        <v>136</v>
      </c>
    </row>
    <row r="55" spans="1:38" s="1" customFormat="1" ht="105" x14ac:dyDescent="0.25">
      <c r="A55" s="143" t="s">
        <v>61</v>
      </c>
      <c r="B55" s="137" t="s">
        <v>615</v>
      </c>
      <c r="C55" s="137" t="s">
        <v>679</v>
      </c>
      <c r="D55" s="127" t="s">
        <v>38</v>
      </c>
      <c r="E55" s="127" t="s">
        <v>67</v>
      </c>
      <c r="F55" s="127" t="str">
        <f t="shared" si="5"/>
        <v>M33-B32</v>
      </c>
      <c r="G55" s="145" t="s">
        <v>297</v>
      </c>
      <c r="H55" s="127" t="s">
        <v>656</v>
      </c>
      <c r="I55" s="127" t="s">
        <v>616</v>
      </c>
      <c r="J55" s="138" t="s">
        <v>617</v>
      </c>
      <c r="K55" s="130" t="s">
        <v>178</v>
      </c>
      <c r="L55" s="124" t="s">
        <v>326</v>
      </c>
      <c r="M55" s="117" t="s">
        <v>164</v>
      </c>
      <c r="N55" s="152" t="s">
        <v>298</v>
      </c>
      <c r="O55" s="114" t="s">
        <v>289</v>
      </c>
      <c r="P55" s="114" t="s">
        <v>296</v>
      </c>
      <c r="Q55" s="119" t="s">
        <v>129</v>
      </c>
      <c r="R55" s="118" t="s">
        <v>147</v>
      </c>
      <c r="S55" s="114" t="s">
        <v>614</v>
      </c>
      <c r="T55" s="118" t="s">
        <v>183</v>
      </c>
      <c r="U55" s="117" t="s">
        <v>184</v>
      </c>
      <c r="V55" s="118" t="s">
        <v>147</v>
      </c>
      <c r="W55" s="117" t="s">
        <v>292</v>
      </c>
      <c r="X55" s="119">
        <v>1</v>
      </c>
      <c r="Y55" s="119">
        <v>1</v>
      </c>
      <c r="Z55" s="119">
        <v>1</v>
      </c>
      <c r="AA55" s="119">
        <v>0</v>
      </c>
      <c r="AB55" s="119">
        <v>0</v>
      </c>
      <c r="AC55" s="119">
        <v>0</v>
      </c>
      <c r="AD55" s="119">
        <v>0</v>
      </c>
      <c r="AE55" s="119">
        <v>2</v>
      </c>
      <c r="AF55" s="119">
        <v>0</v>
      </c>
      <c r="AG55" s="119">
        <v>1</v>
      </c>
      <c r="AH55" s="129" t="s">
        <v>161</v>
      </c>
      <c r="AI55" s="129" t="s">
        <v>198</v>
      </c>
      <c r="AJ55" s="129" t="s">
        <v>161</v>
      </c>
      <c r="AK55" s="114"/>
      <c r="AL55" s="120" t="s">
        <v>136</v>
      </c>
    </row>
    <row r="56" spans="1:38" s="1" customFormat="1" ht="255" x14ac:dyDescent="0.25">
      <c r="A56" s="143" t="s">
        <v>61</v>
      </c>
      <c r="B56" s="137" t="s">
        <v>618</v>
      </c>
      <c r="C56" s="137" t="s">
        <v>679</v>
      </c>
      <c r="D56" s="127" t="s">
        <v>38</v>
      </c>
      <c r="E56" s="127" t="s">
        <v>68</v>
      </c>
      <c r="F56" s="127" t="str">
        <f t="shared" si="5"/>
        <v>M33-B33</v>
      </c>
      <c r="G56" s="127" t="s">
        <v>299</v>
      </c>
      <c r="H56" s="127" t="s">
        <v>619</v>
      </c>
      <c r="I56" s="127" t="s">
        <v>616</v>
      </c>
      <c r="J56" s="138" t="s">
        <v>669</v>
      </c>
      <c r="K56" s="130" t="s">
        <v>178</v>
      </c>
      <c r="L56" s="124" t="s">
        <v>326</v>
      </c>
      <c r="M56" s="117" t="s">
        <v>164</v>
      </c>
      <c r="N56" s="152" t="s">
        <v>650</v>
      </c>
      <c r="O56" s="114" t="s">
        <v>289</v>
      </c>
      <c r="P56" s="114" t="s">
        <v>300</v>
      </c>
      <c r="Q56" s="119" t="s">
        <v>210</v>
      </c>
      <c r="R56" s="118" t="s">
        <v>147</v>
      </c>
      <c r="S56" s="114" t="s">
        <v>614</v>
      </c>
      <c r="T56" s="118" t="s">
        <v>183</v>
      </c>
      <c r="U56" s="117" t="s">
        <v>184</v>
      </c>
      <c r="V56" s="118" t="s">
        <v>147</v>
      </c>
      <c r="W56" s="117" t="s">
        <v>292</v>
      </c>
      <c r="X56" s="119">
        <v>1</v>
      </c>
      <c r="Y56" s="119">
        <v>3</v>
      </c>
      <c r="Z56" s="119">
        <v>1</v>
      </c>
      <c r="AA56" s="119">
        <v>0</v>
      </c>
      <c r="AB56" s="119">
        <v>3</v>
      </c>
      <c r="AC56" s="119">
        <v>0</v>
      </c>
      <c r="AD56" s="119">
        <v>0</v>
      </c>
      <c r="AE56" s="119">
        <v>3</v>
      </c>
      <c r="AF56" s="119">
        <v>1</v>
      </c>
      <c r="AG56" s="119">
        <v>3</v>
      </c>
      <c r="AH56" s="129" t="s">
        <v>161</v>
      </c>
      <c r="AI56" s="129" t="s">
        <v>161</v>
      </c>
      <c r="AJ56" s="129" t="s">
        <v>161</v>
      </c>
      <c r="AK56" s="114"/>
      <c r="AL56" s="120" t="s">
        <v>136</v>
      </c>
    </row>
    <row r="57" spans="1:38" s="1" customFormat="1" ht="300" x14ac:dyDescent="0.25">
      <c r="A57" s="143" t="s">
        <v>70</v>
      </c>
      <c r="B57" s="137" t="s">
        <v>71</v>
      </c>
      <c r="C57" s="137" t="s">
        <v>680</v>
      </c>
      <c r="D57" s="127" t="s">
        <v>72</v>
      </c>
      <c r="E57" s="127" t="s">
        <v>69</v>
      </c>
      <c r="F57" s="127" t="str">
        <f t="shared" si="5"/>
        <v>M41-B34</v>
      </c>
      <c r="G57" s="127" t="s">
        <v>620</v>
      </c>
      <c r="H57" s="127" t="s">
        <v>439</v>
      </c>
      <c r="I57" s="127" t="s">
        <v>301</v>
      </c>
      <c r="J57" s="138" t="s">
        <v>302</v>
      </c>
      <c r="K57" s="139" t="s">
        <v>125</v>
      </c>
      <c r="L57" s="116" t="s">
        <v>126</v>
      </c>
      <c r="M57" s="117" t="s">
        <v>145</v>
      </c>
      <c r="N57" s="152" t="s">
        <v>130</v>
      </c>
      <c r="O57" s="114" t="s">
        <v>303</v>
      </c>
      <c r="P57" s="114" t="s">
        <v>724</v>
      </c>
      <c r="Q57" s="119" t="s">
        <v>158</v>
      </c>
      <c r="R57" s="117" t="s">
        <v>304</v>
      </c>
      <c r="S57" s="114" t="s">
        <v>130</v>
      </c>
      <c r="T57" s="118" t="s">
        <v>132</v>
      </c>
      <c r="U57" s="117" t="s">
        <v>132</v>
      </c>
      <c r="V57" s="118" t="s">
        <v>130</v>
      </c>
      <c r="W57" s="117" t="s">
        <v>305</v>
      </c>
      <c r="X57" s="119" t="s">
        <v>130</v>
      </c>
      <c r="Y57" s="119" t="s">
        <v>130</v>
      </c>
      <c r="Z57" s="119" t="s">
        <v>130</v>
      </c>
      <c r="AA57" s="119" t="s">
        <v>130</v>
      </c>
      <c r="AB57" s="119" t="s">
        <v>130</v>
      </c>
      <c r="AC57" s="119" t="s">
        <v>130</v>
      </c>
      <c r="AD57" s="119" t="s">
        <v>130</v>
      </c>
      <c r="AE57" s="119" t="s">
        <v>130</v>
      </c>
      <c r="AF57" s="119" t="s">
        <v>130</v>
      </c>
      <c r="AG57" s="119" t="s">
        <v>130</v>
      </c>
      <c r="AH57" s="119" t="s">
        <v>135</v>
      </c>
      <c r="AI57" s="119" t="s">
        <v>135</v>
      </c>
      <c r="AJ57" s="119" t="s">
        <v>135</v>
      </c>
      <c r="AK57" s="114" t="s">
        <v>130</v>
      </c>
      <c r="AL57" s="120" t="s">
        <v>130</v>
      </c>
    </row>
    <row r="58" spans="1:38" s="1" customFormat="1" ht="180" x14ac:dyDescent="0.25">
      <c r="A58" s="143" t="s">
        <v>70</v>
      </c>
      <c r="B58" s="137" t="s">
        <v>74</v>
      </c>
      <c r="C58" s="137" t="s">
        <v>680</v>
      </c>
      <c r="D58" s="127" t="s">
        <v>75</v>
      </c>
      <c r="E58" s="127" t="s">
        <v>73</v>
      </c>
      <c r="F58" s="127" t="str">
        <f t="shared" ref="F58:F60" si="6">LEFT(H58,7)</f>
        <v>M42-B35</v>
      </c>
      <c r="G58" s="127" t="s">
        <v>306</v>
      </c>
      <c r="H58" s="127" t="s">
        <v>426</v>
      </c>
      <c r="I58" s="127" t="s">
        <v>307</v>
      </c>
      <c r="J58" s="138" t="s">
        <v>621</v>
      </c>
      <c r="K58" s="139" t="s">
        <v>125</v>
      </c>
      <c r="L58" s="116" t="s">
        <v>126</v>
      </c>
      <c r="M58" s="117" t="s">
        <v>145</v>
      </c>
      <c r="N58" s="152" t="s">
        <v>130</v>
      </c>
      <c r="O58" s="114" t="s">
        <v>303</v>
      </c>
      <c r="P58" s="114" t="s">
        <v>704</v>
      </c>
      <c r="Q58" s="119" t="s">
        <v>158</v>
      </c>
      <c r="R58" s="117" t="s">
        <v>304</v>
      </c>
      <c r="S58" s="114" t="s">
        <v>130</v>
      </c>
      <c r="T58" s="118" t="s">
        <v>132</v>
      </c>
      <c r="U58" s="117" t="s">
        <v>132</v>
      </c>
      <c r="V58" s="118" t="s">
        <v>130</v>
      </c>
      <c r="W58" s="117" t="s">
        <v>308</v>
      </c>
      <c r="X58" s="119" t="s">
        <v>130</v>
      </c>
      <c r="Y58" s="119" t="s">
        <v>130</v>
      </c>
      <c r="Z58" s="119" t="s">
        <v>130</v>
      </c>
      <c r="AA58" s="119" t="s">
        <v>130</v>
      </c>
      <c r="AB58" s="119" t="s">
        <v>130</v>
      </c>
      <c r="AC58" s="119" t="s">
        <v>130</v>
      </c>
      <c r="AD58" s="119" t="s">
        <v>130</v>
      </c>
      <c r="AE58" s="119" t="s">
        <v>130</v>
      </c>
      <c r="AF58" s="119" t="s">
        <v>130</v>
      </c>
      <c r="AG58" s="119" t="s">
        <v>130</v>
      </c>
      <c r="AH58" s="119" t="s">
        <v>135</v>
      </c>
      <c r="AI58" s="119" t="s">
        <v>135</v>
      </c>
      <c r="AJ58" s="119" t="s">
        <v>135</v>
      </c>
      <c r="AK58" s="114" t="s">
        <v>130</v>
      </c>
      <c r="AL58" s="120" t="s">
        <v>130</v>
      </c>
    </row>
    <row r="59" spans="1:38" s="1" customFormat="1" ht="165" x14ac:dyDescent="0.25">
      <c r="A59" s="143" t="s">
        <v>70</v>
      </c>
      <c r="B59" s="137" t="s">
        <v>77</v>
      </c>
      <c r="C59" s="137" t="s">
        <v>680</v>
      </c>
      <c r="D59" s="127" t="s">
        <v>78</v>
      </c>
      <c r="E59" s="127" t="s">
        <v>76</v>
      </c>
      <c r="F59" s="127" t="str">
        <f t="shared" si="6"/>
        <v>M43-B36</v>
      </c>
      <c r="G59" s="127" t="s">
        <v>622</v>
      </c>
      <c r="H59" s="127" t="s">
        <v>427</v>
      </c>
      <c r="I59" s="127" t="s">
        <v>309</v>
      </c>
      <c r="J59" s="138" t="s">
        <v>310</v>
      </c>
      <c r="K59" s="139" t="s">
        <v>125</v>
      </c>
      <c r="L59" s="116" t="s">
        <v>126</v>
      </c>
      <c r="M59" s="117" t="s">
        <v>145</v>
      </c>
      <c r="N59" s="152" t="s">
        <v>130</v>
      </c>
      <c r="O59" s="114" t="s">
        <v>303</v>
      </c>
      <c r="P59" s="114" t="s">
        <v>705</v>
      </c>
      <c r="Q59" s="119" t="s">
        <v>158</v>
      </c>
      <c r="R59" s="117" t="s">
        <v>304</v>
      </c>
      <c r="S59" s="114" t="s">
        <v>130</v>
      </c>
      <c r="T59" s="118" t="s">
        <v>132</v>
      </c>
      <c r="U59" s="117" t="s">
        <v>132</v>
      </c>
      <c r="V59" s="118" t="s">
        <v>130</v>
      </c>
      <c r="W59" s="117" t="s">
        <v>311</v>
      </c>
      <c r="X59" s="119" t="s">
        <v>130</v>
      </c>
      <c r="Y59" s="119" t="s">
        <v>130</v>
      </c>
      <c r="Z59" s="119" t="s">
        <v>130</v>
      </c>
      <c r="AA59" s="119" t="s">
        <v>130</v>
      </c>
      <c r="AB59" s="119" t="s">
        <v>130</v>
      </c>
      <c r="AC59" s="119" t="s">
        <v>130</v>
      </c>
      <c r="AD59" s="119" t="s">
        <v>130</v>
      </c>
      <c r="AE59" s="119" t="s">
        <v>130</v>
      </c>
      <c r="AF59" s="119" t="s">
        <v>130</v>
      </c>
      <c r="AG59" s="119" t="s">
        <v>130</v>
      </c>
      <c r="AH59" s="119" t="s">
        <v>135</v>
      </c>
      <c r="AI59" s="119" t="s">
        <v>135</v>
      </c>
      <c r="AJ59" s="119" t="s">
        <v>135</v>
      </c>
      <c r="AK59" s="114" t="s">
        <v>130</v>
      </c>
      <c r="AL59" s="120" t="s">
        <v>130</v>
      </c>
    </row>
    <row r="60" spans="1:38" s="1" customFormat="1" ht="180" x14ac:dyDescent="0.25">
      <c r="A60" s="143" t="s">
        <v>70</v>
      </c>
      <c r="B60" s="137" t="s">
        <v>80</v>
      </c>
      <c r="C60" s="137" t="s">
        <v>680</v>
      </c>
      <c r="D60" s="127" t="s">
        <v>81</v>
      </c>
      <c r="E60" s="127" t="s">
        <v>79</v>
      </c>
      <c r="F60" s="127" t="str">
        <f t="shared" si="6"/>
        <v>M44-B37</v>
      </c>
      <c r="G60" s="127"/>
      <c r="H60" s="127" t="s">
        <v>428</v>
      </c>
      <c r="I60" s="127" t="s">
        <v>312</v>
      </c>
      <c r="J60" s="138" t="s">
        <v>313</v>
      </c>
      <c r="K60" s="139" t="s">
        <v>125</v>
      </c>
      <c r="L60" s="116" t="s">
        <v>126</v>
      </c>
      <c r="M60" s="117" t="s">
        <v>145</v>
      </c>
      <c r="N60" s="152" t="s">
        <v>130</v>
      </c>
      <c r="O60" s="114" t="s">
        <v>303</v>
      </c>
      <c r="P60" s="114" t="s">
        <v>725</v>
      </c>
      <c r="Q60" s="119" t="s">
        <v>158</v>
      </c>
      <c r="R60" s="117" t="s">
        <v>304</v>
      </c>
      <c r="S60" s="114" t="s">
        <v>130</v>
      </c>
      <c r="T60" s="118" t="s">
        <v>132</v>
      </c>
      <c r="U60" s="117" t="s">
        <v>132</v>
      </c>
      <c r="V60" s="118" t="s">
        <v>130</v>
      </c>
      <c r="W60" s="117" t="s">
        <v>130</v>
      </c>
      <c r="X60" s="119" t="s">
        <v>130</v>
      </c>
      <c r="Y60" s="119" t="s">
        <v>130</v>
      </c>
      <c r="Z60" s="119" t="s">
        <v>130</v>
      </c>
      <c r="AA60" s="119" t="s">
        <v>130</v>
      </c>
      <c r="AB60" s="119" t="s">
        <v>130</v>
      </c>
      <c r="AC60" s="119" t="s">
        <v>130</v>
      </c>
      <c r="AD60" s="119" t="s">
        <v>130</v>
      </c>
      <c r="AE60" s="119" t="s">
        <v>130</v>
      </c>
      <c r="AF60" s="119" t="s">
        <v>130</v>
      </c>
      <c r="AG60" s="119" t="s">
        <v>130</v>
      </c>
      <c r="AH60" s="119" t="s">
        <v>135</v>
      </c>
      <c r="AI60" s="119" t="s">
        <v>135</v>
      </c>
      <c r="AJ60" s="119" t="s">
        <v>135</v>
      </c>
      <c r="AK60" s="114" t="s">
        <v>130</v>
      </c>
      <c r="AL60" s="120" t="s">
        <v>130</v>
      </c>
    </row>
    <row r="61" spans="1:38" s="1" customFormat="1" ht="270" x14ac:dyDescent="0.25">
      <c r="A61" s="143" t="s">
        <v>70</v>
      </c>
      <c r="B61" s="137" t="s">
        <v>83</v>
      </c>
      <c r="C61" s="137" t="s">
        <v>681</v>
      </c>
      <c r="D61" s="127" t="s">
        <v>314</v>
      </c>
      <c r="E61" s="127" t="s">
        <v>82</v>
      </c>
      <c r="F61" s="127" t="str">
        <f>LEFT(H61,8)</f>
        <v>M51-B38a</v>
      </c>
      <c r="G61" s="145" t="s">
        <v>623</v>
      </c>
      <c r="H61" s="127" t="s">
        <v>429</v>
      </c>
      <c r="I61" s="127" t="s">
        <v>315</v>
      </c>
      <c r="J61" s="138" t="s">
        <v>316</v>
      </c>
      <c r="K61" s="139" t="s">
        <v>125</v>
      </c>
      <c r="L61" s="116" t="s">
        <v>126</v>
      </c>
      <c r="M61" s="117" t="s">
        <v>145</v>
      </c>
      <c r="N61" s="152" t="s">
        <v>130</v>
      </c>
      <c r="O61" s="114" t="s">
        <v>303</v>
      </c>
      <c r="P61" s="114" t="s">
        <v>700</v>
      </c>
      <c r="Q61" s="119" t="s">
        <v>158</v>
      </c>
      <c r="R61" s="117" t="s">
        <v>304</v>
      </c>
      <c r="S61" s="114" t="s">
        <v>130</v>
      </c>
      <c r="T61" s="118" t="s">
        <v>132</v>
      </c>
      <c r="U61" s="117" t="s">
        <v>132</v>
      </c>
      <c r="V61" s="118" t="s">
        <v>130</v>
      </c>
      <c r="W61" s="117" t="s">
        <v>130</v>
      </c>
      <c r="X61" s="119" t="s">
        <v>130</v>
      </c>
      <c r="Y61" s="119" t="s">
        <v>130</v>
      </c>
      <c r="Z61" s="119" t="s">
        <v>130</v>
      </c>
      <c r="AA61" s="119" t="s">
        <v>130</v>
      </c>
      <c r="AB61" s="119" t="s">
        <v>130</v>
      </c>
      <c r="AC61" s="119" t="s">
        <v>130</v>
      </c>
      <c r="AD61" s="119" t="s">
        <v>130</v>
      </c>
      <c r="AE61" s="119" t="s">
        <v>130</v>
      </c>
      <c r="AF61" s="119" t="s">
        <v>130</v>
      </c>
      <c r="AG61" s="119" t="s">
        <v>130</v>
      </c>
      <c r="AH61" s="119" t="s">
        <v>135</v>
      </c>
      <c r="AI61" s="119" t="s">
        <v>135</v>
      </c>
      <c r="AJ61" s="119" t="s">
        <v>135</v>
      </c>
      <c r="AK61" s="114" t="s">
        <v>130</v>
      </c>
      <c r="AL61" s="120" t="s">
        <v>130</v>
      </c>
    </row>
    <row r="62" spans="1:38" s="1" customFormat="1" ht="165" x14ac:dyDescent="0.25">
      <c r="A62" s="143" t="s">
        <v>70</v>
      </c>
      <c r="B62" s="137" t="s">
        <v>83</v>
      </c>
      <c r="C62" s="137" t="s">
        <v>681</v>
      </c>
      <c r="D62" s="127" t="s">
        <v>317</v>
      </c>
      <c r="E62" s="127" t="s">
        <v>82</v>
      </c>
      <c r="F62" s="127" t="str">
        <f t="shared" ref="F62" si="7">LEFT(H62,8)</f>
        <v>M52-B38b</v>
      </c>
      <c r="G62" s="127" t="s">
        <v>318</v>
      </c>
      <c r="H62" s="127" t="s">
        <v>430</v>
      </c>
      <c r="I62" s="127" t="s">
        <v>319</v>
      </c>
      <c r="J62" s="138" t="s">
        <v>624</v>
      </c>
      <c r="K62" s="139" t="s">
        <v>125</v>
      </c>
      <c r="L62" s="116" t="s">
        <v>126</v>
      </c>
      <c r="M62" s="117" t="s">
        <v>145</v>
      </c>
      <c r="N62" s="152" t="s">
        <v>130</v>
      </c>
      <c r="O62" s="114" t="s">
        <v>303</v>
      </c>
      <c r="P62" s="114" t="s">
        <v>701</v>
      </c>
      <c r="Q62" s="119" t="s">
        <v>146</v>
      </c>
      <c r="R62" s="117" t="s">
        <v>304</v>
      </c>
      <c r="S62" s="114" t="s">
        <v>130</v>
      </c>
      <c r="T62" s="118" t="s">
        <v>132</v>
      </c>
      <c r="U62" s="117" t="s">
        <v>132</v>
      </c>
      <c r="V62" s="118" t="s">
        <v>130</v>
      </c>
      <c r="W62" s="117" t="s">
        <v>308</v>
      </c>
      <c r="X62" s="119" t="s">
        <v>130</v>
      </c>
      <c r="Y62" s="119" t="s">
        <v>130</v>
      </c>
      <c r="Z62" s="119" t="s">
        <v>130</v>
      </c>
      <c r="AA62" s="119" t="s">
        <v>130</v>
      </c>
      <c r="AB62" s="119" t="s">
        <v>130</v>
      </c>
      <c r="AC62" s="119" t="s">
        <v>130</v>
      </c>
      <c r="AD62" s="119" t="s">
        <v>130</v>
      </c>
      <c r="AE62" s="119" t="s">
        <v>130</v>
      </c>
      <c r="AF62" s="119" t="s">
        <v>130</v>
      </c>
      <c r="AG62" s="119" t="s">
        <v>130</v>
      </c>
      <c r="AH62" s="119" t="s">
        <v>135</v>
      </c>
      <c r="AI62" s="119" t="s">
        <v>135</v>
      </c>
      <c r="AJ62" s="119" t="s">
        <v>135</v>
      </c>
      <c r="AK62" s="114" t="s">
        <v>130</v>
      </c>
      <c r="AL62" s="120" t="s">
        <v>130</v>
      </c>
    </row>
    <row r="63" spans="1:38" s="1" customFormat="1" ht="75" x14ac:dyDescent="0.25">
      <c r="A63" s="143" t="s">
        <v>70</v>
      </c>
      <c r="B63" s="137" t="s">
        <v>86</v>
      </c>
      <c r="C63" s="137" t="s">
        <v>681</v>
      </c>
      <c r="D63" s="127" t="s">
        <v>87</v>
      </c>
      <c r="E63" s="127" t="s">
        <v>85</v>
      </c>
      <c r="F63" s="127" t="str">
        <f>LEFT(H63,7)</f>
        <v>M53-B39</v>
      </c>
      <c r="G63" s="127"/>
      <c r="H63" s="127" t="s">
        <v>431</v>
      </c>
      <c r="I63" s="127" t="s">
        <v>625</v>
      </c>
      <c r="J63" s="138" t="s">
        <v>320</v>
      </c>
      <c r="K63" s="139" t="s">
        <v>125</v>
      </c>
      <c r="L63" s="116" t="s">
        <v>126</v>
      </c>
      <c r="M63" s="117" t="s">
        <v>145</v>
      </c>
      <c r="N63" s="152" t="s">
        <v>130</v>
      </c>
      <c r="O63" s="114" t="s">
        <v>321</v>
      </c>
      <c r="P63" s="114" t="s">
        <v>322</v>
      </c>
      <c r="Q63" s="119" t="s">
        <v>166</v>
      </c>
      <c r="R63" s="117" t="s">
        <v>304</v>
      </c>
      <c r="S63" s="114" t="s">
        <v>130</v>
      </c>
      <c r="T63" s="118" t="s">
        <v>132</v>
      </c>
      <c r="U63" s="117" t="s">
        <v>132</v>
      </c>
      <c r="V63" s="118" t="s">
        <v>130</v>
      </c>
      <c r="W63" s="117" t="s">
        <v>323</v>
      </c>
      <c r="X63" s="119" t="s">
        <v>130</v>
      </c>
      <c r="Y63" s="119" t="s">
        <v>130</v>
      </c>
      <c r="Z63" s="119" t="s">
        <v>130</v>
      </c>
      <c r="AA63" s="119" t="s">
        <v>130</v>
      </c>
      <c r="AB63" s="119" t="s">
        <v>130</v>
      </c>
      <c r="AC63" s="119" t="s">
        <v>130</v>
      </c>
      <c r="AD63" s="119" t="s">
        <v>130</v>
      </c>
      <c r="AE63" s="119" t="s">
        <v>130</v>
      </c>
      <c r="AF63" s="119" t="s">
        <v>130</v>
      </c>
      <c r="AG63" s="119" t="s">
        <v>130</v>
      </c>
      <c r="AH63" s="119" t="s">
        <v>135</v>
      </c>
      <c r="AI63" s="119" t="s">
        <v>135</v>
      </c>
      <c r="AJ63" s="119" t="s">
        <v>135</v>
      </c>
      <c r="AK63" s="114" t="s">
        <v>130</v>
      </c>
      <c r="AL63" s="120" t="s">
        <v>130</v>
      </c>
    </row>
    <row r="64" spans="1:38" ht="135" x14ac:dyDescent="0.25">
      <c r="A64" s="143" t="s">
        <v>70</v>
      </c>
      <c r="B64" s="137" t="s">
        <v>45</v>
      </c>
      <c r="C64" s="137" t="s">
        <v>681</v>
      </c>
      <c r="D64" s="127" t="s">
        <v>87</v>
      </c>
      <c r="E64" s="127" t="s">
        <v>88</v>
      </c>
      <c r="F64" s="127" t="str">
        <f t="shared" ref="F64:F69" si="8">LEFT(H64,8)</f>
        <v>M53-B40a</v>
      </c>
      <c r="G64" s="127" t="s">
        <v>626</v>
      </c>
      <c r="H64" s="127" t="s">
        <v>435</v>
      </c>
      <c r="I64" s="127" t="s">
        <v>347</v>
      </c>
      <c r="J64" s="138" t="s">
        <v>627</v>
      </c>
      <c r="K64" s="133" t="s">
        <v>173</v>
      </c>
      <c r="L64" s="124" t="s">
        <v>328</v>
      </c>
      <c r="M64" s="118" t="s">
        <v>266</v>
      </c>
      <c r="N64" s="152" t="s">
        <v>651</v>
      </c>
      <c r="O64" s="114" t="s">
        <v>267</v>
      </c>
      <c r="P64" s="114" t="s">
        <v>215</v>
      </c>
      <c r="Q64" s="119" t="s">
        <v>146</v>
      </c>
      <c r="R64" s="118" t="s">
        <v>181</v>
      </c>
      <c r="S64" s="114" t="s">
        <v>268</v>
      </c>
      <c r="T64" s="118" t="s">
        <v>149</v>
      </c>
      <c r="U64" s="117" t="s">
        <v>183</v>
      </c>
      <c r="V64" s="118" t="s">
        <v>147</v>
      </c>
      <c r="W64" s="117" t="s">
        <v>578</v>
      </c>
      <c r="X64" s="119">
        <v>0</v>
      </c>
      <c r="Y64" s="119">
        <v>0</v>
      </c>
      <c r="Z64" s="119">
        <v>0</v>
      </c>
      <c r="AA64" s="119">
        <v>0</v>
      </c>
      <c r="AB64" s="119">
        <v>0</v>
      </c>
      <c r="AC64" s="119">
        <v>0</v>
      </c>
      <c r="AD64" s="119">
        <v>1</v>
      </c>
      <c r="AE64" s="119">
        <v>2</v>
      </c>
      <c r="AF64" s="119">
        <v>0</v>
      </c>
      <c r="AG64" s="119">
        <v>1</v>
      </c>
      <c r="AH64" s="129" t="s">
        <v>170</v>
      </c>
      <c r="AI64" s="129" t="s">
        <v>170</v>
      </c>
      <c r="AJ64" s="129" t="s">
        <v>170</v>
      </c>
      <c r="AK64" s="114" t="s">
        <v>269</v>
      </c>
      <c r="AL64" s="120" t="s">
        <v>136</v>
      </c>
    </row>
    <row r="65" spans="1:38" ht="135" x14ac:dyDescent="0.25">
      <c r="A65" s="143" t="s">
        <v>70</v>
      </c>
      <c r="B65" s="137" t="s">
        <v>45</v>
      </c>
      <c r="C65" s="137" t="s">
        <v>681</v>
      </c>
      <c r="D65" s="127" t="s">
        <v>87</v>
      </c>
      <c r="E65" s="127" t="s">
        <v>88</v>
      </c>
      <c r="F65" s="127" t="str">
        <f t="shared" si="8"/>
        <v>M53-B40b</v>
      </c>
      <c r="G65" s="127" t="s">
        <v>628</v>
      </c>
      <c r="H65" s="127" t="s">
        <v>436</v>
      </c>
      <c r="I65" s="127" t="s">
        <v>391</v>
      </c>
      <c r="J65" s="138" t="s">
        <v>392</v>
      </c>
      <c r="K65" s="131" t="s">
        <v>204</v>
      </c>
      <c r="L65" s="124" t="s">
        <v>328</v>
      </c>
      <c r="M65" s="118" t="s">
        <v>266</v>
      </c>
      <c r="N65" s="152" t="s">
        <v>652</v>
      </c>
      <c r="O65" s="114" t="s">
        <v>267</v>
      </c>
      <c r="P65" s="114" t="s">
        <v>726</v>
      </c>
      <c r="Q65" s="119" t="s">
        <v>146</v>
      </c>
      <c r="R65" s="118" t="s">
        <v>181</v>
      </c>
      <c r="S65" s="114" t="s">
        <v>268</v>
      </c>
      <c r="T65" s="118" t="s">
        <v>149</v>
      </c>
      <c r="U65" s="117" t="s">
        <v>183</v>
      </c>
      <c r="V65" s="118" t="s">
        <v>147</v>
      </c>
      <c r="W65" s="117" t="s">
        <v>578</v>
      </c>
      <c r="X65" s="119">
        <v>0</v>
      </c>
      <c r="Y65" s="119">
        <v>0</v>
      </c>
      <c r="Z65" s="119">
        <v>0</v>
      </c>
      <c r="AA65" s="119">
        <v>0</v>
      </c>
      <c r="AB65" s="119">
        <v>0</v>
      </c>
      <c r="AC65" s="119">
        <v>0</v>
      </c>
      <c r="AD65" s="119">
        <v>1</v>
      </c>
      <c r="AE65" s="119">
        <v>2</v>
      </c>
      <c r="AF65" s="119">
        <v>0</v>
      </c>
      <c r="AG65" s="119">
        <v>1</v>
      </c>
      <c r="AH65" s="129" t="s">
        <v>170</v>
      </c>
      <c r="AI65" s="129" t="s">
        <v>170</v>
      </c>
      <c r="AJ65" s="129" t="s">
        <v>170</v>
      </c>
      <c r="AK65" s="114" t="s">
        <v>269</v>
      </c>
      <c r="AL65" s="120" t="s">
        <v>136</v>
      </c>
    </row>
    <row r="66" spans="1:38" ht="75" x14ac:dyDescent="0.25">
      <c r="A66" s="144" t="s">
        <v>393</v>
      </c>
      <c r="B66" s="147" t="s">
        <v>394</v>
      </c>
      <c r="C66" s="137" t="s">
        <v>682</v>
      </c>
      <c r="D66" s="148" t="s">
        <v>386</v>
      </c>
      <c r="E66" s="148" t="s">
        <v>424</v>
      </c>
      <c r="F66" s="127" t="str">
        <f t="shared" si="8"/>
        <v>M61-B41а</v>
      </c>
      <c r="G66" s="148" t="s">
        <v>388</v>
      </c>
      <c r="H66" s="148" t="s">
        <v>671</v>
      </c>
      <c r="I66" s="140" t="s">
        <v>629</v>
      </c>
      <c r="J66" s="148" t="s">
        <v>396</v>
      </c>
      <c r="K66" s="139" t="s">
        <v>125</v>
      </c>
      <c r="L66" s="116" t="s">
        <v>126</v>
      </c>
      <c r="M66" s="117" t="s">
        <v>390</v>
      </c>
      <c r="N66" s="152" t="s">
        <v>130</v>
      </c>
      <c r="O66" s="127" t="s">
        <v>398</v>
      </c>
      <c r="P66" s="127" t="s">
        <v>692</v>
      </c>
      <c r="Q66" s="119" t="s">
        <v>158</v>
      </c>
      <c r="R66" s="141" t="s">
        <v>400</v>
      </c>
      <c r="S66" s="127" t="s">
        <v>401</v>
      </c>
      <c r="T66" s="118" t="s">
        <v>132</v>
      </c>
      <c r="U66" s="118" t="s">
        <v>132</v>
      </c>
      <c r="V66" s="118" t="s">
        <v>130</v>
      </c>
      <c r="W66" s="141" t="s">
        <v>403</v>
      </c>
      <c r="X66" s="142">
        <v>0</v>
      </c>
      <c r="Y66" s="142">
        <v>0</v>
      </c>
      <c r="Z66" s="142">
        <v>0</v>
      </c>
      <c r="AA66" s="142">
        <v>0</v>
      </c>
      <c r="AB66" s="142">
        <v>0</v>
      </c>
      <c r="AC66" s="142">
        <v>0</v>
      </c>
      <c r="AD66" s="142">
        <v>0</v>
      </c>
      <c r="AE66" s="142">
        <v>1</v>
      </c>
      <c r="AF66" s="142">
        <v>0</v>
      </c>
      <c r="AG66" s="142">
        <v>0</v>
      </c>
      <c r="AH66" s="142" t="s">
        <v>170</v>
      </c>
      <c r="AI66" s="142" t="s">
        <v>170</v>
      </c>
      <c r="AJ66" s="142" t="s">
        <v>170</v>
      </c>
      <c r="AK66" s="114" t="s">
        <v>130</v>
      </c>
      <c r="AL66" s="120" t="s">
        <v>136</v>
      </c>
    </row>
    <row r="67" spans="1:38" ht="150" x14ac:dyDescent="0.25">
      <c r="A67" s="144" t="s">
        <v>393</v>
      </c>
      <c r="B67" s="147" t="s">
        <v>394</v>
      </c>
      <c r="C67" s="137" t="s">
        <v>682</v>
      </c>
      <c r="D67" s="148" t="s">
        <v>386</v>
      </c>
      <c r="E67" s="148" t="s">
        <v>424</v>
      </c>
      <c r="F67" s="127" t="str">
        <f t="shared" si="8"/>
        <v>M61-B41б</v>
      </c>
      <c r="G67" s="148"/>
      <c r="H67" s="148" t="s">
        <v>672</v>
      </c>
      <c r="I67" s="140" t="s">
        <v>629</v>
      </c>
      <c r="J67" s="148" t="s">
        <v>673</v>
      </c>
      <c r="K67" s="139" t="s">
        <v>125</v>
      </c>
      <c r="L67" s="116" t="s">
        <v>126</v>
      </c>
      <c r="M67" s="117" t="s">
        <v>179</v>
      </c>
      <c r="N67" s="152" t="s">
        <v>130</v>
      </c>
      <c r="O67" s="127" t="s">
        <v>398</v>
      </c>
      <c r="P67" s="127" t="s">
        <v>692</v>
      </c>
      <c r="Q67" s="119" t="s">
        <v>158</v>
      </c>
      <c r="R67" s="141" t="s">
        <v>400</v>
      </c>
      <c r="S67" s="127" t="s">
        <v>401</v>
      </c>
      <c r="T67" s="118" t="s">
        <v>132</v>
      </c>
      <c r="U67" s="118" t="s">
        <v>132</v>
      </c>
      <c r="V67" s="118" t="s">
        <v>130</v>
      </c>
      <c r="W67" s="141" t="s">
        <v>403</v>
      </c>
      <c r="X67" s="142">
        <v>0</v>
      </c>
      <c r="Y67" s="142">
        <v>0</v>
      </c>
      <c r="Z67" s="142">
        <v>0</v>
      </c>
      <c r="AA67" s="142">
        <v>0</v>
      </c>
      <c r="AB67" s="142">
        <v>0</v>
      </c>
      <c r="AC67" s="142">
        <v>0</v>
      </c>
      <c r="AD67" s="142">
        <v>0</v>
      </c>
      <c r="AE67" s="142">
        <v>1</v>
      </c>
      <c r="AF67" s="142">
        <v>0</v>
      </c>
      <c r="AG67" s="142">
        <v>0</v>
      </c>
      <c r="AH67" s="142" t="s">
        <v>170</v>
      </c>
      <c r="AI67" s="142" t="s">
        <v>170</v>
      </c>
      <c r="AJ67" s="142" t="s">
        <v>170</v>
      </c>
      <c r="AK67" s="114" t="s">
        <v>130</v>
      </c>
      <c r="AL67" s="120" t="s">
        <v>136</v>
      </c>
    </row>
    <row r="68" spans="1:38" ht="150" x14ac:dyDescent="0.25">
      <c r="A68" s="144" t="s">
        <v>393</v>
      </c>
      <c r="B68" s="147" t="s">
        <v>395</v>
      </c>
      <c r="C68" s="137" t="s">
        <v>682</v>
      </c>
      <c r="D68" s="148" t="s">
        <v>386</v>
      </c>
      <c r="E68" s="148" t="s">
        <v>387</v>
      </c>
      <c r="F68" s="127" t="str">
        <f t="shared" si="8"/>
        <v>M61-B42а</v>
      </c>
      <c r="G68" s="148" t="s">
        <v>389</v>
      </c>
      <c r="H68" s="148" t="s">
        <v>675</v>
      </c>
      <c r="I68" s="140" t="s">
        <v>397</v>
      </c>
      <c r="J68" s="148" t="s">
        <v>437</v>
      </c>
      <c r="K68" s="139" t="s">
        <v>125</v>
      </c>
      <c r="L68" s="116" t="s">
        <v>126</v>
      </c>
      <c r="M68" s="117" t="s">
        <v>390</v>
      </c>
      <c r="N68" s="152" t="s">
        <v>130</v>
      </c>
      <c r="O68" s="127" t="s">
        <v>399</v>
      </c>
      <c r="P68" s="127" t="s">
        <v>692</v>
      </c>
      <c r="Q68" s="119" t="s">
        <v>158</v>
      </c>
      <c r="R68" s="117" t="s">
        <v>304</v>
      </c>
      <c r="S68" s="127" t="s">
        <v>402</v>
      </c>
      <c r="T68" s="118" t="s">
        <v>132</v>
      </c>
      <c r="U68" s="118" t="s">
        <v>132</v>
      </c>
      <c r="V68" s="118" t="s">
        <v>130</v>
      </c>
      <c r="W68" s="141" t="s">
        <v>404</v>
      </c>
      <c r="X68" s="142">
        <v>0</v>
      </c>
      <c r="Y68" s="142">
        <v>0</v>
      </c>
      <c r="Z68" s="142">
        <v>0</v>
      </c>
      <c r="AA68" s="142">
        <v>0</v>
      </c>
      <c r="AB68" s="142">
        <v>0</v>
      </c>
      <c r="AC68" s="142">
        <v>0</v>
      </c>
      <c r="AD68" s="142">
        <v>0</v>
      </c>
      <c r="AE68" s="142">
        <v>2</v>
      </c>
      <c r="AF68" s="142">
        <v>0</v>
      </c>
      <c r="AG68" s="142">
        <v>2</v>
      </c>
      <c r="AH68" s="142" t="s">
        <v>170</v>
      </c>
      <c r="AI68" s="142" t="s">
        <v>170</v>
      </c>
      <c r="AJ68" s="142" t="s">
        <v>170</v>
      </c>
      <c r="AK68" s="114" t="s">
        <v>130</v>
      </c>
      <c r="AL68" s="120" t="s">
        <v>136</v>
      </c>
    </row>
    <row r="69" spans="1:38" ht="150" x14ac:dyDescent="0.25">
      <c r="A69" s="144" t="s">
        <v>393</v>
      </c>
      <c r="B69" s="147" t="s">
        <v>395</v>
      </c>
      <c r="C69" s="137" t="s">
        <v>682</v>
      </c>
      <c r="D69" s="148" t="s">
        <v>386</v>
      </c>
      <c r="E69" s="148" t="s">
        <v>674</v>
      </c>
      <c r="F69" s="127" t="str">
        <f t="shared" si="8"/>
        <v>M61-B42б</v>
      </c>
      <c r="G69" s="148"/>
      <c r="H69" s="148" t="s">
        <v>676</v>
      </c>
      <c r="I69" s="140" t="s">
        <v>397</v>
      </c>
      <c r="J69" s="148" t="s">
        <v>677</v>
      </c>
      <c r="K69" s="139" t="s">
        <v>125</v>
      </c>
      <c r="L69" s="116" t="s">
        <v>126</v>
      </c>
      <c r="M69" s="117" t="s">
        <v>179</v>
      </c>
      <c r="N69" s="152" t="s">
        <v>130</v>
      </c>
      <c r="O69" s="127" t="s">
        <v>399</v>
      </c>
      <c r="P69" s="127" t="s">
        <v>692</v>
      </c>
      <c r="Q69" s="119" t="s">
        <v>158</v>
      </c>
      <c r="R69" s="117" t="s">
        <v>304</v>
      </c>
      <c r="S69" s="127" t="s">
        <v>402</v>
      </c>
      <c r="T69" s="118" t="s">
        <v>132</v>
      </c>
      <c r="U69" s="118" t="s">
        <v>132</v>
      </c>
      <c r="V69" s="118" t="s">
        <v>130</v>
      </c>
      <c r="W69" s="141" t="s">
        <v>404</v>
      </c>
      <c r="X69" s="142">
        <v>0</v>
      </c>
      <c r="Y69" s="142">
        <v>0</v>
      </c>
      <c r="Z69" s="142">
        <v>0</v>
      </c>
      <c r="AA69" s="142">
        <v>0</v>
      </c>
      <c r="AB69" s="142">
        <v>0</v>
      </c>
      <c r="AC69" s="142">
        <v>0</v>
      </c>
      <c r="AD69" s="142">
        <v>0</v>
      </c>
      <c r="AE69" s="142">
        <v>2</v>
      </c>
      <c r="AF69" s="142">
        <v>0</v>
      </c>
      <c r="AG69" s="142">
        <v>2</v>
      </c>
      <c r="AH69" s="142" t="s">
        <v>170</v>
      </c>
      <c r="AI69" s="142" t="s">
        <v>170</v>
      </c>
      <c r="AJ69" s="142" t="s">
        <v>170</v>
      </c>
      <c r="AK69" s="114" t="s">
        <v>130</v>
      </c>
      <c r="AL69" s="120" t="s">
        <v>136</v>
      </c>
    </row>
  </sheetData>
  <autoFilter ref="A2:AL69"/>
  <mergeCells count="2">
    <mergeCell ref="X1:AG1"/>
    <mergeCell ref="AH1:AL1"/>
  </mergeCells>
  <phoneticPr fontId="1" type="noConversion"/>
  <conditionalFormatting sqref="K35:K39 K3:K33 K41:K63">
    <cfRule type="cellIs" dxfId="29" priority="51" operator="equal">
      <formula>"Soft structural"</formula>
    </cfRule>
    <cfRule type="cellIs" dxfId="28" priority="52" operator="equal">
      <formula>"Non-structural"</formula>
    </cfRule>
    <cfRule type="cellIs" dxfId="27" priority="53" operator="equal">
      <formula>"Grey"</formula>
    </cfRule>
    <cfRule type="cellIs" dxfId="26" priority="54" operator="equal">
      <formula>"Grey - Green"</formula>
    </cfRule>
    <cfRule type="cellIs" dxfId="25" priority="55" operator="equal">
      <formula>"Green"</formula>
    </cfRule>
  </conditionalFormatting>
  <conditionalFormatting sqref="K34">
    <cfRule type="cellIs" dxfId="24" priority="36" operator="equal">
      <formula>"Soft structural"</formula>
    </cfRule>
    <cfRule type="cellIs" dxfId="23" priority="37" operator="equal">
      <formula>"Non-structural"</formula>
    </cfRule>
    <cfRule type="cellIs" dxfId="22" priority="38" operator="equal">
      <formula>"Grey"</formula>
    </cfRule>
    <cfRule type="cellIs" dxfId="21" priority="39" operator="equal">
      <formula>"Grey - Green"</formula>
    </cfRule>
    <cfRule type="cellIs" dxfId="20" priority="40" operator="equal">
      <formula>"Green"</formula>
    </cfRule>
  </conditionalFormatting>
  <conditionalFormatting sqref="K40">
    <cfRule type="cellIs" dxfId="19" priority="31" operator="equal">
      <formula>"Soft structural"</formula>
    </cfRule>
    <cfRule type="cellIs" dxfId="18" priority="32" operator="equal">
      <formula>"Non-structural"</formula>
    </cfRule>
    <cfRule type="cellIs" dxfId="17" priority="33" operator="equal">
      <formula>"Grey"</formula>
    </cfRule>
    <cfRule type="cellIs" dxfId="16" priority="34" operator="equal">
      <formula>"Grey - Green"</formula>
    </cfRule>
    <cfRule type="cellIs" dxfId="15" priority="35" operator="equal">
      <formula>"Green"</formula>
    </cfRule>
  </conditionalFormatting>
  <conditionalFormatting sqref="K66:K67">
    <cfRule type="cellIs" dxfId="14" priority="26" operator="equal">
      <formula>"Soft structural"</formula>
    </cfRule>
    <cfRule type="cellIs" dxfId="13" priority="27" operator="equal">
      <formula>"Non-structural"</formula>
    </cfRule>
    <cfRule type="cellIs" dxfId="12" priority="28" operator="equal">
      <formula>"Grey"</formula>
    </cfRule>
    <cfRule type="cellIs" dxfId="11" priority="29" operator="equal">
      <formula>"Grey - Green"</formula>
    </cfRule>
    <cfRule type="cellIs" dxfId="10" priority="30" operator="equal">
      <formula>"Green"</formula>
    </cfRule>
  </conditionalFormatting>
  <conditionalFormatting sqref="K68:K69">
    <cfRule type="cellIs" dxfId="9" priority="21" operator="equal">
      <formula>"Soft structural"</formula>
    </cfRule>
    <cfRule type="cellIs" dxfId="8" priority="22" operator="equal">
      <formula>"Non-structural"</formula>
    </cfRule>
    <cfRule type="cellIs" dxfId="7" priority="23" operator="equal">
      <formula>"Grey"</formula>
    </cfRule>
    <cfRule type="cellIs" dxfId="6" priority="24" operator="equal">
      <formula>"Grey - Green"</formula>
    </cfRule>
    <cfRule type="cellIs" dxfId="5" priority="25" operator="equal">
      <formula>"Green"</formula>
    </cfRule>
  </conditionalFormatting>
  <conditionalFormatting sqref="K65">
    <cfRule type="cellIs" dxfId="4" priority="1" operator="equal">
      <formula>"Soft structural"</formula>
    </cfRule>
    <cfRule type="cellIs" dxfId="3" priority="2" operator="equal">
      <formula>"Non-structural"</formula>
    </cfRule>
    <cfRule type="cellIs" dxfId="2" priority="3" operator="equal">
      <formula>"Grey"</formula>
    </cfRule>
    <cfRule type="cellIs" dxfId="1" priority="4" operator="equal">
      <formula>"Grey - Green"</formula>
    </cfRule>
    <cfRule type="cellIs" dxfId="0" priority="5" operator="equal">
      <formula>"Green"</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A1:B1048576"/>
    </sheetView>
  </sheetViews>
  <sheetFormatPr defaultRowHeight="15" x14ac:dyDescent="0.25"/>
  <sheetData/>
  <phoneticPr fontId="1"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52915C979BDC47A7654411D3121FE9" ma:contentTypeVersion="6" ma:contentTypeDescription="Create a new document." ma:contentTypeScope="" ma:versionID="ad514e56e54139e0b2f87a825157e02b">
  <xsd:schema xmlns:xsd="http://www.w3.org/2001/XMLSchema" xmlns:xs="http://www.w3.org/2001/XMLSchema" xmlns:p="http://schemas.microsoft.com/office/2006/metadata/properties" xmlns:ns2="2e9065ae-3611-4f51-8e61-0222f31cebc3" xmlns:ns3="c45d4e71-924b-4dea-9903-6ea12be0a168" targetNamespace="http://schemas.microsoft.com/office/2006/metadata/properties" ma:root="true" ma:fieldsID="76ff0b2173005e888f20700956e62ddb" ns2:_="" ns3:_="">
    <xsd:import namespace="2e9065ae-3611-4f51-8e61-0222f31cebc3"/>
    <xsd:import namespace="c45d4e71-924b-4dea-9903-6ea12be0a1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065ae-3611-4f51-8e61-0222f31ceb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5d4e71-924b-4dea-9903-6ea12be0a1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45d4e71-924b-4dea-9903-6ea12be0a168">
      <UserInfo>
        <DisplayName>Tom Sampson</DisplayName>
        <AccountId>10</AccountId>
        <AccountType/>
      </UserInfo>
      <UserInfo>
        <DisplayName>Mark Dwyer</DisplayName>
        <AccountId>13</AccountId>
        <AccountType/>
      </UserInfo>
      <UserInfo>
        <DisplayName>Emily Rick</DisplayName>
        <AccountId>12</AccountId>
        <AccountType/>
      </UserInfo>
      <UserInfo>
        <DisplayName>Anastasiya Ilyasova</DisplayName>
        <AccountId>16</AccountId>
        <AccountType/>
      </UserInfo>
    </SharedWithUsers>
  </documentManagement>
</p:properties>
</file>

<file path=customXml/itemProps1.xml><?xml version="1.0" encoding="utf-8"?>
<ds:datastoreItem xmlns:ds="http://schemas.openxmlformats.org/officeDocument/2006/customXml" ds:itemID="{399B5E9A-F00A-4EBE-903C-71E08A066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065ae-3611-4f51-8e61-0222f31cebc3"/>
    <ds:schemaRef ds:uri="c45d4e71-924b-4dea-9903-6ea12be0a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F0F3D3-1DE0-462A-AB5D-DD046C740C11}">
  <ds:schemaRefs>
    <ds:schemaRef ds:uri="http://schemas.microsoft.com/sharepoint/v3/contenttype/forms"/>
  </ds:schemaRefs>
</ds:datastoreItem>
</file>

<file path=customXml/itemProps3.xml><?xml version="1.0" encoding="utf-8"?>
<ds:datastoreItem xmlns:ds="http://schemas.openxmlformats.org/officeDocument/2006/customXml" ds:itemID="{902A927B-BD4D-41D6-AB7E-024C9F1C5066}">
  <ds:schemaRefs>
    <ds:schemaRef ds:uri="http://purl.org/dc/elements/1.1/"/>
    <ds:schemaRef ds:uri="c45d4e71-924b-4dea-9903-6ea12be0a168"/>
    <ds:schemaRef ds:uri="http://schemas.microsoft.com/office/2006/metadata/properties"/>
    <ds:schemaRef ds:uri="http://purl.org/dc/terms/"/>
    <ds:schemaRef ds:uri="2e9065ae-3611-4f51-8e61-0222f31cebc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Каталог от мерки</vt:lpstr>
      <vt:lpstr>Каталог от мерки (пълен)</vt:lpstr>
      <vt:lpstr>Sheet1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Spartak Keremidchiev</dc:creator>
  <cp:lastModifiedBy>Иван Каламеров</cp:lastModifiedBy>
  <cp:revision/>
  <dcterms:created xsi:type="dcterms:W3CDTF">2014-04-11T13:11:05Z</dcterms:created>
  <dcterms:modified xsi:type="dcterms:W3CDTF">2022-12-14T08:33:44Z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0x0101009952915C979BDC47A7654411D3121FE9</vt:lpwstr>
  </property>
</Properties>
</file>