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6090" activeTab="0"/>
  </bookViews>
  <sheets>
    <sheet name="Всичко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<sst xmlns="http://schemas.openxmlformats.org/spreadsheetml/2006/main" count="280" uniqueCount="74">
  <si>
    <t>№</t>
  </si>
  <si>
    <t xml:space="preserve">   Персонал</t>
  </si>
  <si>
    <t xml:space="preserve">   Издръжка</t>
  </si>
  <si>
    <t xml:space="preserve">   Капиталови разходи</t>
  </si>
  <si>
    <t>І.</t>
  </si>
  <si>
    <t>Общо ведомствени разходи:</t>
  </si>
  <si>
    <t>Администрирани разходни параграфи</t>
  </si>
  <si>
    <t>ІІ.</t>
  </si>
  <si>
    <t>Администрирани разходни параграфи по бюджета на ПРБК</t>
  </si>
  <si>
    <t>Общо разходи по бюджета на ПРБК (І.+ІІ.):</t>
  </si>
  <si>
    <t>Разходи по                                                           Програми</t>
  </si>
  <si>
    <t>Общо</t>
  </si>
  <si>
    <t>Численост на щатния персонал</t>
  </si>
  <si>
    <t>Наименование на прихода</t>
  </si>
  <si>
    <t>(в лева)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</si>
  <si>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</si>
  <si>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</si>
  <si>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</si>
  <si>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</si>
  <si>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</si>
  <si>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</si>
  <si>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</si>
  <si>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</si>
  <si>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</si>
  <si>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</si>
  <si>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</si>
  <si>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</si>
  <si>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2.4.</t>
  </si>
  <si>
    <t>Държавни такси</t>
  </si>
  <si>
    <t>2.5.</t>
  </si>
  <si>
    <t>Внесени ДДС и др.данъци върху продажбите</t>
  </si>
  <si>
    <t>2.6.</t>
  </si>
  <si>
    <t>Постъпления от продажба на нефинансови активи</t>
  </si>
  <si>
    <t>3.1.</t>
  </si>
  <si>
    <t>3.2.</t>
  </si>
  <si>
    <t>Текущи дарения, помощи и др.безвъзмездно получени суми от други международни организации</t>
  </si>
  <si>
    <t>3.3.</t>
  </si>
  <si>
    <t>ОБЩО</t>
  </si>
  <si>
    <t>3.4.</t>
  </si>
  <si>
    <t>Текущи дарения, помощи и др.безвъзмездно получени суми от страната</t>
  </si>
  <si>
    <t>3.5.</t>
  </si>
  <si>
    <t>Уточнен план</t>
  </si>
  <si>
    <t xml:space="preserve">      Отчет към 31 март</t>
  </si>
  <si>
    <t>Отчет към 30 юни</t>
  </si>
  <si>
    <t>Отчет към 30 септември</t>
  </si>
  <si>
    <t>Отчет към 31 декември</t>
  </si>
  <si>
    <t>Програма 3:Намаляване на вредните емисии в атмосферата и подобряване качеството на атмосферния въздух</t>
  </si>
  <si>
    <t>Програма 4: Съхраняване, укрепване и възстановяване на екосистеми, местообитания, видове и генетичните им ресурси</t>
  </si>
  <si>
    <t>Програма 5: Национална система за мониторинг на околната среда и информационна обезпеченост</t>
  </si>
  <si>
    <t>1. ПУДООС</t>
  </si>
  <si>
    <t>2.Международни проекти</t>
  </si>
  <si>
    <t>2.7.</t>
  </si>
  <si>
    <t>Приходи от концесии</t>
  </si>
  <si>
    <t>3.6.</t>
  </si>
  <si>
    <t>Капиталови дарения, помощи и др.безвъзмездно получени суми от страната</t>
  </si>
  <si>
    <t>Капиталови дарения, помощи и др.безвъзмездно получени суми от ЕС</t>
  </si>
  <si>
    <t>Текущи  дарения, помощи и др. безвъзмездно получени суми от други държави</t>
  </si>
  <si>
    <t>Капиталови  дарения, помощи и др.безвъзмездно получени суми от други държави</t>
  </si>
  <si>
    <t xml:space="preserve">3.Субсидии за организации с нестопанска цел </t>
  </si>
  <si>
    <t>4. Предоставени помощи за чужбина</t>
  </si>
  <si>
    <t>Закон 2012</t>
  </si>
  <si>
    <t>Програма 1: Оценка, управление и опазване на водите на Република България</t>
  </si>
  <si>
    <t>Програма 2: Интегрирана система за управление на отпадъците, опазване на земните недра и почвите</t>
  </si>
  <si>
    <t>Програма 6: Информиране, участие на обществеността в процеса на вземане на решения и прилагане на механизмите за контрол</t>
  </si>
  <si>
    <t>Програма 7:Оценка и управление на въздействието върху околната среда</t>
  </si>
  <si>
    <t>Програма 8:Управление на дейностите по изменение на климата</t>
  </si>
  <si>
    <t>Програма 9:АДМИНИСТРАЦИЯ</t>
  </si>
  <si>
    <t>Изготвил :</t>
  </si>
  <si>
    <t>Директор :</t>
  </si>
  <si>
    <t>гр. Плевен</t>
  </si>
  <si>
    <t>Дата: 31.03.2012 г.</t>
  </si>
  <si>
    <t>Валентина Петракиева</t>
  </si>
  <si>
    <t>Румен Пенков</t>
  </si>
  <si>
    <t>БДУВ  ДУНАВСКИ РАЙОН  ПЛЕВЕН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</si>
</sst>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9"/>
      <name val="Georgia"/>
      <family val="1"/>
    </font>
    <font>
      <sz val="9"/>
      <name val="Georgia"/>
      <family val="1"/>
    </font>
    <font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u val="single"/>
      <sz val="10"/>
      <name val="Georgia"/>
      <family val="1"/>
    </font>
    <font>
      <sz val="10"/>
      <name val="Georgia"/>
      <family val="1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justify" wrapText="1"/>
    </xf>
    <xf numFmtId="0" fontId="1" fillId="0" borderId="0" xfId="0" applyFont="1" applyAlignment="1">
      <alignment/>
    </xf>
    <xf numFmtId="0" fontId="2" fillId="2" borderId="8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" fillId="2" borderId="3" xfId="0" applyFont="1" applyFill="1" applyBorder="1" applyAlignment="1" quotePrefix="1">
      <alignment horizont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 quotePrefix="1">
      <alignment horizontal="left" vertical="top" wrapText="1"/>
    </xf>
    <xf numFmtId="0" fontId="2" fillId="0" borderId="8" xfId="0" applyFont="1" applyBorder="1" applyAlignment="1" quotePrefix="1">
      <alignment horizontal="left" vertical="top" wrapText="1"/>
    </xf>
    <xf numFmtId="0" fontId="6" fillId="0" borderId="7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16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5" fillId="0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3" fillId="2" borderId="8" xfId="0" applyNumberFormat="1" applyFont="1" applyFill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3" fontId="2" fillId="2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4" fillId="0" borderId="7" xfId="0" applyNumberFormat="1" applyFont="1" applyBorder="1" applyAlignment="1">
      <alignment horizontal="justify" vertical="top" wrapText="1"/>
    </xf>
    <xf numFmtId="3" fontId="6" fillId="0" borderId="7" xfId="0" applyNumberFormat="1" applyFont="1" applyBorder="1" applyAlignment="1">
      <alignment horizontal="justify" vertical="top" wrapText="1"/>
    </xf>
    <xf numFmtId="0" fontId="2" fillId="0" borderId="8" xfId="0" applyNumberFormat="1" applyFont="1" applyFill="1" applyBorder="1" applyAlignment="1">
      <alignment horizontal="center"/>
    </xf>
    <xf numFmtId="3" fontId="18" fillId="4" borderId="9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3" fontId="18" fillId="4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3">
      <selection activeCell="E9" sqref="E9"/>
    </sheetView>
  </sheetViews>
  <sheetFormatPr defaultColWidth="9.140625" defaultRowHeight="12.75"/>
  <cols>
    <col min="1" max="1" width="5.8515625" style="1" customWidth="1"/>
    <col min="2" max="2" width="31.28125" style="0" customWidth="1"/>
    <col min="3" max="3" width="10.140625" style="0" customWidth="1"/>
    <col min="4" max="4" width="10.421875" style="0" customWidth="1"/>
    <col min="5" max="6" width="12.00390625" style="21" customWidth="1"/>
    <col min="7" max="7" width="12.57421875" style="21" customWidth="1"/>
    <col min="8" max="8" width="12.00390625" style="21" customWidth="1"/>
  </cols>
  <sheetData>
    <row r="1" spans="1:256" ht="13.5" thickBot="1">
      <c r="A1" s="68" t="s">
        <v>73</v>
      </c>
      <c r="B1" s="69"/>
      <c r="C1" s="69"/>
      <c r="D1" s="69"/>
      <c r="E1" s="69"/>
      <c r="F1" s="69"/>
      <c r="G1" s="69"/>
      <c r="H1" s="70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ht="13.5" thickBot="1"/>
    <row r="3" spans="1:8" ht="27" customHeight="1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51" customHeight="1">
      <c r="A4" s="4"/>
      <c r="B4" s="22" t="s">
        <v>11</v>
      </c>
      <c r="C4" s="75"/>
      <c r="D4" s="75"/>
      <c r="E4" s="72"/>
      <c r="F4" s="72"/>
      <c r="G4" s="72"/>
      <c r="H4" s="72"/>
    </row>
    <row r="5" spans="1:8" ht="13.5" customHeight="1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10" ht="13.5">
      <c r="A6" s="7"/>
      <c r="B6" s="8"/>
      <c r="C6" s="9"/>
      <c r="D6" s="9"/>
      <c r="E6" s="20"/>
      <c r="F6" s="20"/>
      <c r="G6" s="20"/>
      <c r="H6" s="20"/>
      <c r="J6" s="23"/>
    </row>
    <row r="7" spans="1:8" s="13" customFormat="1" ht="13.5">
      <c r="A7" s="11" t="s">
        <v>4</v>
      </c>
      <c r="B7" s="12" t="s">
        <v>5</v>
      </c>
      <c r="C7" s="59">
        <f aca="true" t="shared" si="0" ref="C7:H7">SUM(C8:C10)</f>
        <v>1113653</v>
      </c>
      <c r="D7" s="59">
        <f t="shared" si="0"/>
        <v>1141520</v>
      </c>
      <c r="E7" s="59">
        <f t="shared" si="0"/>
        <v>263292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10" ht="12.75">
      <c r="A8" s="11"/>
      <c r="B8" s="14" t="s">
        <v>1</v>
      </c>
      <c r="C8" s="49">
        <f>SUM(1:9!C8)</f>
        <v>862393</v>
      </c>
      <c r="D8" s="49">
        <f>SUM(1:9!D8)</f>
        <v>890260</v>
      </c>
      <c r="E8" s="49">
        <f>SUM(1:9!E8)</f>
        <v>194875</v>
      </c>
      <c r="F8" s="49">
        <f>SUM(1:9!F8)</f>
        <v>0</v>
      </c>
      <c r="G8" s="49">
        <f>SUM(1:9!G8)</f>
        <v>0</v>
      </c>
      <c r="H8" s="49">
        <f>SUM(1:9!H8)</f>
        <v>0</v>
      </c>
      <c r="J8" s="13"/>
    </row>
    <row r="9" spans="1:10" ht="12.75">
      <c r="A9" s="11"/>
      <c r="B9" s="14" t="s">
        <v>2</v>
      </c>
      <c r="C9" s="49">
        <f>SUM(1:9!C9)</f>
        <v>251260</v>
      </c>
      <c r="D9" s="49">
        <f>SUM(1:9!D9)</f>
        <v>251260</v>
      </c>
      <c r="E9" s="49">
        <f>SUM(1:9!E9)</f>
        <v>68417</v>
      </c>
      <c r="F9" s="49">
        <f>SUM(1:9!F9)</f>
        <v>0</v>
      </c>
      <c r="G9" s="49">
        <f>SUM(1:9!G9)</f>
        <v>0</v>
      </c>
      <c r="H9" s="49">
        <f>SUM(1:9!H9)</f>
        <v>0</v>
      </c>
      <c r="J9" s="13"/>
    </row>
    <row r="10" spans="1:10" ht="12.75">
      <c r="A10" s="11"/>
      <c r="B10" s="14" t="s">
        <v>3</v>
      </c>
      <c r="C10" s="49">
        <f>SUM(1:9!C10)</f>
        <v>0</v>
      </c>
      <c r="D10" s="49">
        <f>SUM(1:9!D10)</f>
        <v>0</v>
      </c>
      <c r="E10" s="49">
        <f>SUM(1:9!E10)</f>
        <v>0</v>
      </c>
      <c r="F10" s="49">
        <f>SUM(1:9!F10)</f>
        <v>0</v>
      </c>
      <c r="G10" s="49">
        <f>SUM(1:9!G10)</f>
        <v>0</v>
      </c>
      <c r="H10" s="49">
        <f>SUM(1:9!H10)</f>
        <v>0</v>
      </c>
      <c r="J10" s="13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27">
      <c r="A12" s="4"/>
      <c r="B12" s="15" t="s">
        <v>6</v>
      </c>
      <c r="C12" s="60"/>
      <c r="D12" s="60"/>
      <c r="E12" s="61"/>
      <c r="F12" s="61"/>
      <c r="G12" s="61"/>
      <c r="H12" s="61"/>
    </row>
    <row r="13" spans="1:8" s="13" customFormat="1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158000</v>
      </c>
      <c r="E13" s="62">
        <f t="shared" si="1"/>
        <v>4796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49">
        <f>SUM(1:9!C14)</f>
        <v>0</v>
      </c>
      <c r="D14" s="49">
        <f>SUM(1:9!D14)</f>
        <v>158000</v>
      </c>
      <c r="E14" s="49">
        <f>SUM(1:9!E14)</f>
        <v>4796</v>
      </c>
      <c r="F14" s="49">
        <f>SUM(1:9!F14)</f>
        <v>0</v>
      </c>
      <c r="G14" s="49">
        <f>SUM(1:9!G14)</f>
        <v>0</v>
      </c>
      <c r="H14" s="49">
        <f>SUM(1:9!H14)</f>
        <v>0</v>
      </c>
    </row>
    <row r="15" spans="1:8" ht="12.75">
      <c r="A15" s="4"/>
      <c r="B15" s="10" t="s">
        <v>50</v>
      </c>
      <c r="C15" s="49">
        <f>SUM(1:9!C15)</f>
        <v>0</v>
      </c>
      <c r="D15" s="49">
        <f>SUM(1:9!D15)</f>
        <v>0</v>
      </c>
      <c r="E15" s="49">
        <f>SUM(1:9!E15)</f>
        <v>0</v>
      </c>
      <c r="F15" s="49">
        <f>SUM(1:9!F15)</f>
        <v>0</v>
      </c>
      <c r="G15" s="49">
        <f>SUM(1:9!G15)</f>
        <v>0</v>
      </c>
      <c r="H15" s="49">
        <f>SUM(1:9!H15)</f>
        <v>0</v>
      </c>
    </row>
    <row r="16" spans="1:8" ht="25.5">
      <c r="A16" s="4"/>
      <c r="B16" s="10" t="s">
        <v>58</v>
      </c>
      <c r="C16" s="49">
        <f>SUM(1:9!C16)</f>
        <v>0</v>
      </c>
      <c r="D16" s="49">
        <f>SUM(1:9!D16)</f>
        <v>0</v>
      </c>
      <c r="E16" s="49">
        <f>SUM(1:9!E16)</f>
        <v>0</v>
      </c>
      <c r="F16" s="49">
        <f>SUM(1:9!F16)</f>
        <v>0</v>
      </c>
      <c r="G16" s="49">
        <f>SUM(1:9!G16)</f>
        <v>0</v>
      </c>
      <c r="H16" s="49">
        <f>SUM(1:9!H16)</f>
        <v>0</v>
      </c>
    </row>
    <row r="17" spans="1:8" ht="12.75">
      <c r="A17" s="4"/>
      <c r="B17" s="10" t="s">
        <v>59</v>
      </c>
      <c r="C17" s="49">
        <f>SUM(1:9!C17)</f>
        <v>0</v>
      </c>
      <c r="D17" s="49">
        <f>SUM(1:9!D17)</f>
        <v>0</v>
      </c>
      <c r="E17" s="49">
        <f>SUM(1:9!E17)</f>
        <v>0</v>
      </c>
      <c r="F17" s="49">
        <f>SUM(1:9!F17)</f>
        <v>0</v>
      </c>
      <c r="G17" s="49">
        <f>SUM(1:9!G17)</f>
        <v>0</v>
      </c>
      <c r="H17" s="49">
        <f>SUM(1:9!H17)</f>
        <v>0</v>
      </c>
    </row>
    <row r="18" spans="1:8" s="13" customFormat="1" ht="25.5">
      <c r="A18" s="11"/>
      <c r="B18" s="18" t="s">
        <v>9</v>
      </c>
      <c r="C18" s="62">
        <f aca="true" t="shared" si="2" ref="C18:H18">SUM(C7+C13)</f>
        <v>1113653</v>
      </c>
      <c r="D18" s="62">
        <f t="shared" si="2"/>
        <v>1299520</v>
      </c>
      <c r="E18" s="62">
        <f t="shared" si="2"/>
        <v>268088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>
        <v>78</v>
      </c>
      <c r="D20" s="49">
        <v>78</v>
      </c>
      <c r="E20" s="49">
        <v>64</v>
      </c>
      <c r="F20" s="49">
        <v>0</v>
      </c>
      <c r="G20" s="49">
        <v>0</v>
      </c>
      <c r="H20" s="49">
        <v>0</v>
      </c>
    </row>
    <row r="21" spans="3:8" ht="13.5" thickBot="1">
      <c r="C21" s="64"/>
      <c r="D21" s="64"/>
      <c r="E21" s="51"/>
      <c r="F21" s="51"/>
      <c r="G21" s="51"/>
      <c r="H21" s="51"/>
    </row>
    <row r="22" spans="1:8" ht="13.5" customHeight="1">
      <c r="A22" s="34" t="s">
        <v>0</v>
      </c>
      <c r="B22" s="3" t="s">
        <v>13</v>
      </c>
      <c r="C22" s="80" t="s">
        <v>60</v>
      </c>
      <c r="D22" s="80" t="s">
        <v>41</v>
      </c>
      <c r="E22" s="77" t="s">
        <v>42</v>
      </c>
      <c r="F22" s="77" t="s">
        <v>43</v>
      </c>
      <c r="G22" s="77" t="s">
        <v>44</v>
      </c>
      <c r="H22" s="77" t="s">
        <v>45</v>
      </c>
    </row>
    <row r="23" spans="1:8" ht="13.5">
      <c r="A23" s="35"/>
      <c r="B23" s="36" t="s">
        <v>14</v>
      </c>
      <c r="C23" s="81"/>
      <c r="D23" s="81"/>
      <c r="E23" s="78"/>
      <c r="F23" s="78"/>
      <c r="G23" s="78"/>
      <c r="H23" s="78"/>
    </row>
    <row r="24" spans="1:8" ht="14.25" thickBot="1">
      <c r="A24" s="37"/>
      <c r="B24" s="6"/>
      <c r="C24" s="82"/>
      <c r="D24" s="82"/>
      <c r="E24" s="79"/>
      <c r="F24" s="79"/>
      <c r="G24" s="79"/>
      <c r="H24" s="79"/>
    </row>
    <row r="25" spans="1:8" ht="13.5">
      <c r="A25" s="38"/>
      <c r="B25" s="8"/>
      <c r="C25" s="65"/>
      <c r="D25" s="65"/>
      <c r="E25" s="66"/>
      <c r="F25" s="66"/>
      <c r="G25" s="66"/>
      <c r="H25" s="66"/>
    </row>
    <row r="26" spans="1:8" ht="13.5">
      <c r="A26" s="39" t="s">
        <v>15</v>
      </c>
      <c r="B26" s="40" t="s">
        <v>16</v>
      </c>
      <c r="C26" s="62"/>
      <c r="D26" s="62"/>
      <c r="E26" s="59"/>
      <c r="F26" s="59"/>
      <c r="G26" s="59"/>
      <c r="H26" s="59"/>
    </row>
    <row r="27" spans="1:8" ht="12.75">
      <c r="A27" s="39"/>
      <c r="B27" s="41"/>
      <c r="C27" s="49"/>
      <c r="D27" s="49"/>
      <c r="E27" s="49"/>
      <c r="F27" s="49"/>
      <c r="G27" s="49"/>
      <c r="H27" s="49"/>
    </row>
    <row r="28" spans="1:8" ht="13.5">
      <c r="A28" s="39" t="s">
        <v>17</v>
      </c>
      <c r="B28" s="42" t="s">
        <v>18</v>
      </c>
      <c r="C28" s="62">
        <f aca="true" t="shared" si="3" ref="C28:H28">SUM(C29:C35)</f>
        <v>302500</v>
      </c>
      <c r="D28" s="62">
        <f t="shared" si="3"/>
        <v>302500</v>
      </c>
      <c r="E28" s="62">
        <f t="shared" si="3"/>
        <v>41481</v>
      </c>
      <c r="F28" s="62">
        <f t="shared" si="3"/>
        <v>0</v>
      </c>
      <c r="G28" s="62">
        <f t="shared" si="3"/>
        <v>0</v>
      </c>
      <c r="H28" s="62">
        <f t="shared" si="3"/>
        <v>0</v>
      </c>
    </row>
    <row r="29" spans="1:8" ht="12.75">
      <c r="A29" s="39" t="s">
        <v>19</v>
      </c>
      <c r="B29" s="43" t="s">
        <v>20</v>
      </c>
      <c r="C29" s="49"/>
      <c r="D29" s="49"/>
      <c r="E29" s="49"/>
      <c r="F29" s="49"/>
      <c r="G29" s="49"/>
      <c r="H29" s="49"/>
    </row>
    <row r="30" spans="1:8" ht="12.75">
      <c r="A30" s="39" t="s">
        <v>21</v>
      </c>
      <c r="B30" s="43" t="s">
        <v>28</v>
      </c>
      <c r="C30" s="49">
        <v>302500</v>
      </c>
      <c r="D30" s="49">
        <v>302500</v>
      </c>
      <c r="E30" s="49">
        <v>44003</v>
      </c>
      <c r="F30" s="49"/>
      <c r="G30" s="49"/>
      <c r="H30" s="49"/>
    </row>
    <row r="31" spans="1:8" ht="12.75">
      <c r="A31" s="39" t="s">
        <v>23</v>
      </c>
      <c r="B31" s="43" t="s">
        <v>22</v>
      </c>
      <c r="C31" s="49"/>
      <c r="D31" s="49"/>
      <c r="E31" s="49"/>
      <c r="F31" s="49"/>
      <c r="G31" s="49"/>
      <c r="H31" s="49"/>
    </row>
    <row r="32" spans="1:8" ht="12.75">
      <c r="A32" s="46" t="s">
        <v>27</v>
      </c>
      <c r="B32" s="43" t="s">
        <v>24</v>
      </c>
      <c r="C32" s="49"/>
      <c r="D32" s="49"/>
      <c r="E32" s="49">
        <v>-2522</v>
      </c>
      <c r="F32" s="49"/>
      <c r="G32" s="49"/>
      <c r="H32" s="49"/>
    </row>
    <row r="33" spans="1:8" ht="25.5">
      <c r="A33" s="46" t="s">
        <v>29</v>
      </c>
      <c r="B33" s="43" t="s">
        <v>30</v>
      </c>
      <c r="C33" s="49"/>
      <c r="D33" s="49"/>
      <c r="E33" s="49"/>
      <c r="F33" s="49"/>
      <c r="G33" s="49"/>
      <c r="H33" s="49"/>
    </row>
    <row r="34" spans="1:8" ht="25.5">
      <c r="A34" s="46" t="s">
        <v>31</v>
      </c>
      <c r="B34" s="43" t="s">
        <v>32</v>
      </c>
      <c r="C34" s="49"/>
      <c r="D34" s="49"/>
      <c r="E34" s="49"/>
      <c r="F34" s="49"/>
      <c r="G34" s="49"/>
      <c r="H34" s="49"/>
    </row>
    <row r="35" spans="1:8" ht="12.75">
      <c r="A35" s="46" t="s">
        <v>51</v>
      </c>
      <c r="B35" s="43" t="s">
        <v>52</v>
      </c>
      <c r="C35" s="49"/>
      <c r="D35" s="49"/>
      <c r="E35" s="49"/>
      <c r="F35" s="49"/>
      <c r="G35" s="49"/>
      <c r="H35" s="49"/>
    </row>
    <row r="36" spans="1:8" ht="27">
      <c r="A36" s="39" t="s">
        <v>25</v>
      </c>
      <c r="B36" s="42" t="s">
        <v>26</v>
      </c>
      <c r="C36" s="62">
        <f aca="true" t="shared" si="4" ref="C36:H36">SUM(C37:C42)</f>
        <v>0</v>
      </c>
      <c r="D36" s="62">
        <f t="shared" si="4"/>
        <v>0</v>
      </c>
      <c r="E36" s="62">
        <f t="shared" si="4"/>
        <v>0</v>
      </c>
      <c r="F36" s="62">
        <f t="shared" si="4"/>
        <v>0</v>
      </c>
      <c r="G36" s="62">
        <f t="shared" si="4"/>
        <v>0</v>
      </c>
      <c r="H36" s="62">
        <f t="shared" si="4"/>
        <v>0</v>
      </c>
    </row>
    <row r="37" spans="1:8" ht="38.25">
      <c r="A37" s="46" t="s">
        <v>33</v>
      </c>
      <c r="B37" s="43" t="s">
        <v>39</v>
      </c>
      <c r="C37" s="49"/>
      <c r="D37" s="49"/>
      <c r="E37" s="49"/>
      <c r="F37" s="49"/>
      <c r="G37" s="49"/>
      <c r="H37" s="49"/>
    </row>
    <row r="38" spans="1:8" ht="38.25">
      <c r="A38" s="67" t="s">
        <v>34</v>
      </c>
      <c r="B38" s="43" t="s">
        <v>54</v>
      </c>
      <c r="C38" s="49"/>
      <c r="D38" s="49"/>
      <c r="E38" s="49"/>
      <c r="F38" s="49"/>
      <c r="G38" s="49"/>
      <c r="H38" s="49"/>
    </row>
    <row r="39" spans="1:8" ht="38.25">
      <c r="A39" s="46" t="s">
        <v>36</v>
      </c>
      <c r="B39" s="43" t="s">
        <v>55</v>
      </c>
      <c r="C39" s="49"/>
      <c r="D39" s="49"/>
      <c r="E39" s="49"/>
      <c r="F39" s="49"/>
      <c r="G39" s="49"/>
      <c r="H39" s="49"/>
    </row>
    <row r="40" spans="1:8" ht="38.25">
      <c r="A40" s="39" t="s">
        <v>38</v>
      </c>
      <c r="B40" s="43" t="s">
        <v>56</v>
      </c>
      <c r="C40" s="49"/>
      <c r="D40" s="49"/>
      <c r="E40" s="49"/>
      <c r="F40" s="49"/>
      <c r="G40" s="49"/>
      <c r="H40" s="49"/>
    </row>
    <row r="41" spans="1:8" ht="38.25">
      <c r="A41" s="39" t="s">
        <v>40</v>
      </c>
      <c r="B41" s="43" t="s">
        <v>57</v>
      </c>
      <c r="C41" s="49"/>
      <c r="D41" s="49"/>
      <c r="E41" s="49"/>
      <c r="F41" s="49"/>
      <c r="G41" s="49"/>
      <c r="H41" s="49"/>
    </row>
    <row r="42" spans="1:8" ht="38.25">
      <c r="A42" s="39" t="s">
        <v>53</v>
      </c>
      <c r="B42" s="43" t="s">
        <v>35</v>
      </c>
      <c r="C42" s="49"/>
      <c r="D42" s="49"/>
      <c r="E42" s="49"/>
      <c r="F42" s="49"/>
      <c r="G42" s="49"/>
      <c r="H42" s="49"/>
    </row>
    <row r="43" spans="1:8" ht="12.75">
      <c r="A43" s="39"/>
      <c r="B43" s="41" t="s">
        <v>37</v>
      </c>
      <c r="C43" s="62">
        <f aca="true" t="shared" si="5" ref="C43:H43">SUM(C26+C28+C36)</f>
        <v>302500</v>
      </c>
      <c r="D43" s="62">
        <f t="shared" si="5"/>
        <v>302500</v>
      </c>
      <c r="E43" s="62">
        <f t="shared" si="5"/>
        <v>41481</v>
      </c>
      <c r="F43" s="62">
        <f t="shared" si="5"/>
        <v>0</v>
      </c>
      <c r="G43" s="62">
        <f t="shared" si="5"/>
        <v>0</v>
      </c>
      <c r="H43" s="62">
        <f t="shared" si="5"/>
        <v>0</v>
      </c>
    </row>
    <row r="44" spans="1:8" ht="8.25" customHeight="1">
      <c r="A44" s="44"/>
      <c r="B44" s="45"/>
      <c r="C44" s="47"/>
      <c r="D44" s="47"/>
      <c r="E44" s="47"/>
      <c r="F44" s="47"/>
      <c r="G44" s="47"/>
      <c r="H44" s="47"/>
    </row>
    <row r="45" spans="1:9" ht="13.5">
      <c r="A45" s="44"/>
      <c r="B45" s="50" t="s">
        <v>69</v>
      </c>
      <c r="C45" s="50"/>
      <c r="D45" s="53"/>
      <c r="E45" s="53"/>
      <c r="F45" s="54"/>
      <c r="G45" s="51"/>
      <c r="H45" s="51"/>
      <c r="I45" s="52"/>
    </row>
    <row r="46" spans="1:9" ht="18" customHeight="1">
      <c r="A46" s="44"/>
      <c r="B46" s="50" t="s">
        <v>70</v>
      </c>
      <c r="C46" s="50"/>
      <c r="D46" s="53"/>
      <c r="E46" s="53"/>
      <c r="F46" s="54"/>
      <c r="G46" s="51"/>
      <c r="H46" s="54"/>
      <c r="I46" s="52"/>
    </row>
    <row r="47" spans="1:9" ht="6.75" customHeight="1">
      <c r="A47" s="44"/>
      <c r="B47" s="55"/>
      <c r="C47" s="56"/>
      <c r="D47" s="53"/>
      <c r="E47" s="53"/>
      <c r="F47" s="54"/>
      <c r="G47" s="51"/>
      <c r="H47" s="54"/>
      <c r="I47" s="52"/>
    </row>
    <row r="48" spans="2:9" ht="11.25" customHeight="1">
      <c r="B48" s="55" t="s">
        <v>67</v>
      </c>
      <c r="C48" s="56"/>
      <c r="D48" s="56"/>
      <c r="E48" s="53"/>
      <c r="F48" s="54"/>
      <c r="G48" s="51"/>
      <c r="H48" s="54"/>
      <c r="I48" s="52"/>
    </row>
    <row r="49" spans="2:9" ht="12.75">
      <c r="B49" s="55" t="s">
        <v>71</v>
      </c>
      <c r="C49" s="56"/>
      <c r="D49" s="53"/>
      <c r="E49" s="56"/>
      <c r="F49" s="51"/>
      <c r="G49" s="51"/>
      <c r="H49" s="54"/>
      <c r="I49" s="51"/>
    </row>
    <row r="50" spans="2:9" ht="12.75">
      <c r="B50" s="55" t="s">
        <v>68</v>
      </c>
      <c r="C50" s="56"/>
      <c r="D50" s="56"/>
      <c r="E50" s="56"/>
      <c r="F50" s="51"/>
      <c r="G50" s="51"/>
      <c r="H50" s="54"/>
      <c r="I50" s="51"/>
    </row>
    <row r="51" spans="2:9" ht="16.5" customHeight="1">
      <c r="B51" s="55" t="s">
        <v>72</v>
      </c>
      <c r="C51" s="56"/>
      <c r="D51" s="53"/>
      <c r="E51" s="53"/>
      <c r="F51" s="54"/>
      <c r="G51" s="51"/>
      <c r="H51" s="54"/>
      <c r="I51" s="51"/>
    </row>
    <row r="52" spans="2:9" ht="12.75">
      <c r="B52" s="55"/>
      <c r="C52" s="56"/>
      <c r="D52" s="53"/>
      <c r="E52" s="53"/>
      <c r="F52" s="54"/>
      <c r="G52" s="51"/>
      <c r="H52" s="54"/>
      <c r="I52" s="51"/>
    </row>
    <row r="53" spans="2:9" ht="12.75">
      <c r="B53" s="55"/>
      <c r="C53" s="55"/>
      <c r="D53" s="57"/>
      <c r="E53" s="57"/>
      <c r="F53" s="58"/>
      <c r="I53" s="21"/>
    </row>
    <row r="54" spans="5:9" ht="12.75">
      <c r="E54"/>
      <c r="I54" s="21"/>
    </row>
    <row r="56" spans="3:6" ht="12.75">
      <c r="C56" s="29"/>
      <c r="D56" s="29"/>
      <c r="E56" s="30"/>
      <c r="F56" s="31"/>
    </row>
  </sheetData>
  <mergeCells count="44">
    <mergeCell ref="HY1:IF1"/>
    <mergeCell ref="IG1:IN1"/>
    <mergeCell ref="IO1:IV1"/>
    <mergeCell ref="GS1:GZ1"/>
    <mergeCell ref="HA1:HH1"/>
    <mergeCell ref="HI1:HP1"/>
    <mergeCell ref="HQ1:HX1"/>
    <mergeCell ref="FM1:FT1"/>
    <mergeCell ref="FU1:GB1"/>
    <mergeCell ref="GC1:GJ1"/>
    <mergeCell ref="GK1:GR1"/>
    <mergeCell ref="EG1:EN1"/>
    <mergeCell ref="EO1:EV1"/>
    <mergeCell ref="EW1:FD1"/>
    <mergeCell ref="FE1:FL1"/>
    <mergeCell ref="DA1:DH1"/>
    <mergeCell ref="DI1:DP1"/>
    <mergeCell ref="DQ1:DX1"/>
    <mergeCell ref="DY1:EF1"/>
    <mergeCell ref="BU1:CB1"/>
    <mergeCell ref="CC1:CJ1"/>
    <mergeCell ref="CK1:CR1"/>
    <mergeCell ref="CS1:CZ1"/>
    <mergeCell ref="AO1:AV1"/>
    <mergeCell ref="AW1:BD1"/>
    <mergeCell ref="BE1:BL1"/>
    <mergeCell ref="BM1:BT1"/>
    <mergeCell ref="I1:P1"/>
    <mergeCell ref="Q1:X1"/>
    <mergeCell ref="Y1:AF1"/>
    <mergeCell ref="AG1:AN1"/>
    <mergeCell ref="H22:H24"/>
    <mergeCell ref="C22:C24"/>
    <mergeCell ref="E22:E24"/>
    <mergeCell ref="F22:F24"/>
    <mergeCell ref="G22:G24"/>
    <mergeCell ref="D22:D24"/>
    <mergeCell ref="A1:H1"/>
    <mergeCell ref="F3:F5"/>
    <mergeCell ref="G3:G5"/>
    <mergeCell ref="H3:H5"/>
    <mergeCell ref="C3:C5"/>
    <mergeCell ref="E3:E5"/>
    <mergeCell ref="D3:D5"/>
  </mergeCells>
  <printOptions/>
  <pageMargins left="0.28" right="0.17" top="0.22" bottom="0.23" header="0.16" footer="0.2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E10" sqref="E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12.75">
      <c r="A4" s="4"/>
      <c r="B4" s="48" t="s">
        <v>66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253648</v>
      </c>
      <c r="D7" s="59">
        <f t="shared" si="0"/>
        <v>263298</v>
      </c>
      <c r="E7" s="59">
        <f t="shared" si="0"/>
        <v>61748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>
        <v>178188</v>
      </c>
      <c r="D8" s="49">
        <v>187838</v>
      </c>
      <c r="E8" s="49">
        <v>43995</v>
      </c>
      <c r="F8" s="49"/>
      <c r="G8" s="49"/>
      <c r="H8" s="49"/>
    </row>
    <row r="9" spans="1:8" ht="12.75">
      <c r="A9" s="11"/>
      <c r="B9" s="14" t="s">
        <v>2</v>
      </c>
      <c r="C9" s="49">
        <v>75460</v>
      </c>
      <c r="D9" s="49">
        <v>75460</v>
      </c>
      <c r="E9" s="49">
        <v>17753</v>
      </c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/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253648</v>
      </c>
      <c r="D18" s="62">
        <f t="shared" si="2"/>
        <v>263298</v>
      </c>
      <c r="E18" s="62">
        <f t="shared" si="2"/>
        <v>61748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>
        <v>14</v>
      </c>
      <c r="D20" s="49">
        <v>14</v>
      </c>
      <c r="E20" s="49">
        <v>13</v>
      </c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31" right="0.27" top="0.26" bottom="0.23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E20" sqref="E2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36">
      <c r="A4" s="4"/>
      <c r="B4" s="48" t="s">
        <v>61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734869</v>
      </c>
      <c r="D7" s="59">
        <f t="shared" si="0"/>
        <v>753086</v>
      </c>
      <c r="E7" s="59">
        <f t="shared" si="0"/>
        <v>201544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>
        <v>684205</v>
      </c>
      <c r="D8" s="49">
        <v>702422</v>
      </c>
      <c r="E8" s="49">
        <v>150880</v>
      </c>
      <c r="F8" s="49"/>
      <c r="G8" s="49"/>
      <c r="H8" s="49"/>
    </row>
    <row r="9" spans="1:8" ht="12.75">
      <c r="A9" s="11"/>
      <c r="B9" s="14" t="s">
        <v>2</v>
      </c>
      <c r="C9" s="49">
        <v>50664</v>
      </c>
      <c r="D9" s="49">
        <v>50664</v>
      </c>
      <c r="E9" s="49">
        <v>50664</v>
      </c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156000</v>
      </c>
      <c r="E13" s="62">
        <f t="shared" si="1"/>
        <v>4796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>
        <v>156000</v>
      </c>
      <c r="E14" s="63">
        <v>4796</v>
      </c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734869</v>
      </c>
      <c r="D18" s="62">
        <f t="shared" si="2"/>
        <v>909086</v>
      </c>
      <c r="E18" s="62">
        <f t="shared" si="2"/>
        <v>206340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>
        <v>64</v>
      </c>
      <c r="D20" s="49">
        <v>64</v>
      </c>
      <c r="E20" s="49">
        <v>51</v>
      </c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A1:H1"/>
    <mergeCell ref="C3:C5"/>
    <mergeCell ref="E3:E5"/>
    <mergeCell ref="F3:F5"/>
    <mergeCell ref="G3:G5"/>
    <mergeCell ref="H3:H5"/>
    <mergeCell ref="D3:D5"/>
  </mergeCells>
  <printOptions/>
  <pageMargins left="0.17" right="0.22" top="0.24" bottom="0.23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D24" sqref="D24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 customHeight="1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23.25" customHeight="1">
      <c r="A4" s="4"/>
      <c r="B4" s="48" t="s">
        <v>62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/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0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/>
      <c r="D20" s="49"/>
      <c r="E20" s="49"/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9" top="0.17" bottom="0.4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B24" sqref="B24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36">
      <c r="A4" s="4"/>
      <c r="B4" s="48" t="s">
        <v>46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/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0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/>
      <c r="D20" s="49"/>
      <c r="E20" s="49"/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9" right="0.31" top="0.17" bottom="0.37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22" sqref="C22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48">
      <c r="A4" s="4"/>
      <c r="B4" s="48" t="s">
        <v>47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125136</v>
      </c>
      <c r="D7" s="59">
        <f t="shared" si="0"/>
        <v>125136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>
        <v>125136</v>
      </c>
      <c r="D9" s="49">
        <v>125136</v>
      </c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/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125136</v>
      </c>
      <c r="D18" s="62">
        <f t="shared" si="2"/>
        <v>125136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/>
      <c r="D20" s="49"/>
      <c r="E20" s="49"/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43" bottom="0.4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20" sqref="C20:H2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36">
      <c r="A4" s="4"/>
      <c r="B4" s="48" t="s">
        <v>48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/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0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/>
      <c r="D20" s="49"/>
      <c r="E20" s="49"/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17" bottom="0.23" header="0.5" footer="0.5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E24" sqref="E24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49.5" customHeight="1">
      <c r="A4" s="4"/>
      <c r="B4" s="48" t="s">
        <v>63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2000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>
        <v>2000</v>
      </c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0</v>
      </c>
      <c r="D18" s="62">
        <f t="shared" si="2"/>
        <v>2000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/>
      <c r="D20" s="49"/>
      <c r="E20" s="49"/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8" right="0.18" top="0.33" bottom="0.23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B22" sqref="B22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24">
      <c r="A4" s="4"/>
      <c r="B4" s="48" t="s">
        <v>64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/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0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/>
      <c r="D20" s="49"/>
      <c r="E20" s="49"/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36" top="0.17" bottom="0.23" header="0.17" footer="0.4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B24" sqref="B24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10</v>
      </c>
      <c r="C3" s="74" t="s">
        <v>60</v>
      </c>
      <c r="D3" s="74" t="s">
        <v>41</v>
      </c>
      <c r="E3" s="71" t="s">
        <v>42</v>
      </c>
      <c r="F3" s="71" t="s">
        <v>43</v>
      </c>
      <c r="G3" s="71" t="s">
        <v>44</v>
      </c>
      <c r="H3" s="71" t="s">
        <v>45</v>
      </c>
    </row>
    <row r="4" spans="1:8" ht="24">
      <c r="A4" s="4"/>
      <c r="B4" s="48" t="s">
        <v>65</v>
      </c>
      <c r="C4" s="75"/>
      <c r="D4" s="75"/>
      <c r="E4" s="72"/>
      <c r="F4" s="72"/>
      <c r="G4" s="72"/>
      <c r="H4" s="72"/>
    </row>
    <row r="5" spans="1:8" ht="14.25" thickBot="1">
      <c r="A5" s="5"/>
      <c r="B5" s="6" t="s">
        <v>14</v>
      </c>
      <c r="C5" s="76"/>
      <c r="D5" s="76"/>
      <c r="E5" s="73"/>
      <c r="F5" s="73"/>
      <c r="G5" s="73"/>
      <c r="H5" s="73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59">
        <f aca="true" t="shared" si="0" ref="C7:H7">SUM(C8:C10)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0"/>
      <c r="D11" s="60"/>
      <c r="E11" s="61"/>
      <c r="F11" s="61"/>
      <c r="G11" s="61"/>
      <c r="H11" s="61"/>
    </row>
    <row r="12" spans="1:8" ht="13.5">
      <c r="A12" s="4"/>
      <c r="B12" s="15"/>
      <c r="C12" s="60"/>
      <c r="D12" s="60"/>
      <c r="E12" s="61"/>
      <c r="F12" s="61"/>
      <c r="G12" s="61"/>
      <c r="H12" s="61"/>
    </row>
    <row r="13" spans="1:8" ht="25.5">
      <c r="A13" s="16" t="s">
        <v>7</v>
      </c>
      <c r="B13" s="17" t="s">
        <v>8</v>
      </c>
      <c r="C13" s="62">
        <f aca="true" t="shared" si="1" ref="C13:H13">SUM(C14:C17)</f>
        <v>0</v>
      </c>
      <c r="D13" s="62">
        <f t="shared" si="1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</row>
    <row r="14" spans="1:8" ht="12.75">
      <c r="A14" s="4"/>
      <c r="B14" s="10" t="s">
        <v>49</v>
      </c>
      <c r="C14" s="63"/>
      <c r="D14" s="63"/>
      <c r="E14" s="63"/>
      <c r="F14" s="63"/>
      <c r="G14" s="63"/>
      <c r="H14" s="63"/>
    </row>
    <row r="15" spans="1:8" ht="12.75">
      <c r="A15" s="4"/>
      <c r="B15" s="10" t="s">
        <v>50</v>
      </c>
      <c r="C15" s="63"/>
      <c r="D15" s="63"/>
      <c r="E15" s="63"/>
      <c r="F15" s="63"/>
      <c r="G15" s="63"/>
      <c r="H15" s="63"/>
    </row>
    <row r="16" spans="1:8" ht="25.5">
      <c r="A16" s="4"/>
      <c r="B16" s="10" t="s">
        <v>58</v>
      </c>
      <c r="C16" s="63"/>
      <c r="D16" s="63"/>
      <c r="E16" s="63"/>
      <c r="F16" s="63"/>
      <c r="G16" s="63"/>
      <c r="H16" s="63"/>
    </row>
    <row r="17" spans="1:8" ht="12.75">
      <c r="A17" s="4"/>
      <c r="B17" s="10" t="s">
        <v>59</v>
      </c>
      <c r="C17" s="63"/>
      <c r="D17" s="63"/>
      <c r="E17" s="63"/>
      <c r="F17" s="63"/>
      <c r="G17" s="63"/>
      <c r="H17" s="63"/>
    </row>
    <row r="18" spans="1:8" ht="25.5">
      <c r="A18" s="11"/>
      <c r="B18" s="18" t="s">
        <v>9</v>
      </c>
      <c r="C18" s="62">
        <f aca="true" t="shared" si="2" ref="C18:H18">SUM(C7+C13)</f>
        <v>0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</row>
    <row r="19" spans="1:8" ht="12.75">
      <c r="A19" s="4"/>
      <c r="B19" s="19"/>
      <c r="C19" s="60"/>
      <c r="D19" s="60"/>
      <c r="E19" s="61"/>
      <c r="F19" s="61"/>
      <c r="G19" s="61"/>
      <c r="H19" s="61"/>
    </row>
    <row r="20" spans="1:8" ht="13.5" thickBot="1">
      <c r="A20" s="32"/>
      <c r="B20" s="33" t="s">
        <v>12</v>
      </c>
      <c r="C20" s="49"/>
      <c r="D20" s="49"/>
      <c r="E20" s="49"/>
      <c r="F20" s="49"/>
      <c r="G20" s="49"/>
      <c r="H20" s="49"/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6" right="0.19" top="0.19" bottom="0.4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nachalnik</cp:lastModifiedBy>
  <cp:lastPrinted>2012-04-17T11:34:48Z</cp:lastPrinted>
  <dcterms:created xsi:type="dcterms:W3CDTF">2005-06-01T13:33:04Z</dcterms:created>
  <dcterms:modified xsi:type="dcterms:W3CDTF">2012-04-17T12:18:01Z</dcterms:modified>
  <cp:category/>
  <cp:version/>
  <cp:contentType/>
  <cp:contentStatus/>
</cp:coreProperties>
</file>